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8" activeTab="8"/>
  </bookViews>
  <sheets>
    <sheet name="Sheet1" sheetId="1" state="hidden" r:id="rId1"/>
    <sheet name="Sheet1 (2)" sheetId="5" state="hidden" r:id="rId2"/>
    <sheet name="Sheet1 (3)" sheetId="11" state="hidden" r:id="rId3"/>
    <sheet name="Sheet2" sheetId="2" state="hidden" r:id="rId4"/>
    <sheet name="Sheet3" sheetId="3" state="hidden" r:id="rId5"/>
    <sheet name="Sheet4" sheetId="4" state="hidden" r:id="rId6"/>
    <sheet name="Sheet5" sheetId="6" state="hidden" r:id="rId7"/>
    <sheet name="Sheet6" sheetId="7" state="hidden" r:id="rId8"/>
    <sheet name="公示" sheetId="12" r:id="rId9"/>
  </sheets>
  <definedNames>
    <definedName name="_xlnm._FilterDatabase" localSheetId="0" hidden="1">Sheet1!$L$1:$L$49</definedName>
    <definedName name="_xlnm._FilterDatabase" localSheetId="1" hidden="1">'Sheet1 (2)'!$K$1:$K$49</definedName>
    <definedName name="_xlnm._FilterDatabase" localSheetId="2" hidden="1">'Sheet1 (3)'!$K$1:$K$49</definedName>
    <definedName name="_xlnm._FilterDatabase" localSheetId="3" hidden="1">Sheet2!$A$1:$A$43</definedName>
    <definedName name="_xlnm.Print_Titles" localSheetId="0">Sheet1!$1:$4</definedName>
    <definedName name="_xlnm.Print_Titles" localSheetId="1">'Sheet1 (2)'!$1:$4</definedName>
    <definedName name="_xlnm.Print_Titles" localSheetId="2">'Sheet1 (3)'!$1:$4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2" authorId="0">
      <text>
        <r>
          <rPr>
            <sz val="9"/>
            <rFont val="宋体"/>
            <charset val="134"/>
          </rPr>
          <t>必填</t>
        </r>
      </text>
    </comment>
    <comment ref="E2" authorId="0">
      <text>
        <r>
          <rPr>
            <sz val="9"/>
            <rFont val="宋体"/>
            <charset val="134"/>
          </rPr>
          <t>必填</t>
        </r>
      </text>
    </comment>
    <comment ref="F2" authorId="0">
      <text>
        <r>
          <rPr>
            <sz val="9"/>
            <rFont val="宋体"/>
            <charset val="134"/>
          </rPr>
          <t>必填</t>
        </r>
      </text>
    </comment>
    <comment ref="G2" authorId="0">
      <text>
        <r>
          <rPr>
            <sz val="9"/>
            <rFont val="宋体"/>
            <charset val="134"/>
          </rPr>
          <t>必填，格式：yyyyMMdd，例：20230301</t>
        </r>
      </text>
    </comment>
  </commentList>
</comments>
</file>

<file path=xl/sharedStrings.xml><?xml version="1.0" encoding="utf-8"?>
<sst xmlns="http://schemas.openxmlformats.org/spreadsheetml/2006/main" count="868" uniqueCount="141">
  <si>
    <t>2025温州市瓯海区无人机驾驶员（航拍）职业技能大赛
成绩汇总表</t>
  </si>
  <si>
    <r>
      <rPr>
        <b/>
        <sz val="11"/>
        <rFont val="宋体"/>
        <charset val="134"/>
      </rPr>
      <t>竞赛时间：</t>
    </r>
  </si>
  <si>
    <r>
      <rPr>
        <b/>
        <sz val="11"/>
        <rFont val="宋体"/>
        <charset val="134"/>
      </rPr>
      <t>地点：</t>
    </r>
  </si>
  <si>
    <r>
      <rPr>
        <b/>
        <sz val="11"/>
        <rFont val="宋体"/>
        <charset val="134"/>
      </rPr>
      <t>浙江安防职业技术学院</t>
    </r>
  </si>
  <si>
    <t>序号</t>
  </si>
  <si>
    <r>
      <rPr>
        <b/>
        <sz val="10"/>
        <rFont val="宋体"/>
        <charset val="134"/>
      </rPr>
      <t>姓名</t>
    </r>
    <r>
      <rPr>
        <b/>
        <sz val="10"/>
        <rFont val="Arial"/>
        <charset val="0"/>
      </rPr>
      <t xml:space="preserve">  </t>
    </r>
  </si>
  <si>
    <t>性别</t>
  </si>
  <si>
    <r>
      <rPr>
        <b/>
        <sz val="10"/>
        <rFont val="宋体"/>
        <charset val="134"/>
      </rPr>
      <t>身份证件号码</t>
    </r>
    <r>
      <rPr>
        <b/>
        <sz val="10"/>
        <rFont val="Arial"/>
        <charset val="0"/>
      </rPr>
      <t xml:space="preserve">   </t>
    </r>
  </si>
  <si>
    <t>理论成绩</t>
  </si>
  <si>
    <t>技能成绩</t>
  </si>
  <si>
    <t>总成绩</t>
  </si>
  <si>
    <t>模块一</t>
  </si>
  <si>
    <t>模块二</t>
  </si>
  <si>
    <t>模块三</t>
  </si>
  <si>
    <t>模块四</t>
  </si>
  <si>
    <t>抽签序号</t>
  </si>
  <si>
    <t>技能成绩得分</t>
  </si>
  <si>
    <t>安凯</t>
  </si>
  <si>
    <t>男</t>
  </si>
  <si>
    <t>140203200006123616</t>
  </si>
  <si>
    <t>理论及格人数:</t>
  </si>
  <si>
    <t>包高滔</t>
  </si>
  <si>
    <t>330304200201239611</t>
  </si>
  <si>
    <t>实操及格人数:</t>
  </si>
  <si>
    <t>蔡益奇</t>
  </si>
  <si>
    <t>330304199509176332</t>
  </si>
  <si>
    <t/>
  </si>
  <si>
    <t>曾展敏</t>
  </si>
  <si>
    <t>330322200110032810</t>
  </si>
  <si>
    <t>陈海东</t>
  </si>
  <si>
    <t>330304199104304236</t>
  </si>
  <si>
    <t>徐学仕</t>
  </si>
  <si>
    <t>一等奖</t>
  </si>
  <si>
    <t>陈莉</t>
  </si>
  <si>
    <t>女</t>
  </si>
  <si>
    <t>330304199201295423</t>
  </si>
  <si>
    <t>姚祥政</t>
  </si>
  <si>
    <t>二等奖</t>
  </si>
  <si>
    <t>陈卢俊</t>
  </si>
  <si>
    <t>330304199112246910</t>
  </si>
  <si>
    <t>于斌山</t>
  </si>
  <si>
    <t>陈微微</t>
  </si>
  <si>
    <t>330381198706087548</t>
  </si>
  <si>
    <t>李晓博</t>
  </si>
  <si>
    <t>三等奖</t>
  </si>
  <si>
    <t>冯歆哲</t>
  </si>
  <si>
    <t>33092119970221351X</t>
  </si>
  <si>
    <t>郑序</t>
  </si>
  <si>
    <t>胡彬</t>
  </si>
  <si>
    <t>33030219891006361X</t>
  </si>
  <si>
    <t>章茗策</t>
  </si>
  <si>
    <t>黄浩栩</t>
  </si>
  <si>
    <t>330304199707078717</t>
  </si>
  <si>
    <t>潘迦玮</t>
  </si>
  <si>
    <t>黄鹏飞</t>
  </si>
  <si>
    <t>330381199404286714</t>
  </si>
  <si>
    <t>叶张德</t>
  </si>
  <si>
    <t>贾建炼</t>
  </si>
  <si>
    <t>330304198311226352</t>
  </si>
  <si>
    <t>贾卢建</t>
  </si>
  <si>
    <t>330304198512196313</t>
  </si>
  <si>
    <t>贾苏克</t>
  </si>
  <si>
    <t>330304198106216331</t>
  </si>
  <si>
    <t>金雷凯</t>
  </si>
  <si>
    <t>330304200010031519</t>
  </si>
  <si>
    <t>金利</t>
  </si>
  <si>
    <t>330302199605207319</t>
  </si>
  <si>
    <t>金万炯</t>
  </si>
  <si>
    <t>330381199511066514</t>
  </si>
  <si>
    <t>李凯</t>
  </si>
  <si>
    <t>410526199811234897</t>
  </si>
  <si>
    <t>330324199406022811</t>
  </si>
  <si>
    <t>李作</t>
  </si>
  <si>
    <t>330304199311061556</t>
  </si>
  <si>
    <t>梁炜红</t>
  </si>
  <si>
    <t>45042120000318601X</t>
  </si>
  <si>
    <t>林胜迪</t>
  </si>
  <si>
    <t>440803199812164410</t>
  </si>
  <si>
    <t>卢圣洋</t>
  </si>
  <si>
    <t>330304199907030611</t>
  </si>
  <si>
    <t>潘加一</t>
  </si>
  <si>
    <t>330304200304061537</t>
  </si>
  <si>
    <t>330304200301071537</t>
  </si>
  <si>
    <t>潘建月</t>
  </si>
  <si>
    <t>330304198510178728</t>
  </si>
  <si>
    <t>潘美玲</t>
  </si>
  <si>
    <t>330304199410178725</t>
  </si>
  <si>
    <t>苏安博</t>
  </si>
  <si>
    <t>330302199912288411</t>
  </si>
  <si>
    <t>翁南翔</t>
  </si>
  <si>
    <t>330304200103194210</t>
  </si>
  <si>
    <t>徐敏</t>
  </si>
  <si>
    <t>330304198511051534</t>
  </si>
  <si>
    <t>330324200203026658</t>
  </si>
  <si>
    <t>薛越洋</t>
  </si>
  <si>
    <t>330304200101016314</t>
  </si>
  <si>
    <t>杨自然</t>
  </si>
  <si>
    <t>33030420031112062X</t>
  </si>
  <si>
    <t>33030420011123573X</t>
  </si>
  <si>
    <t>33032819960505271X</t>
  </si>
  <si>
    <t>622301198510011735</t>
  </si>
  <si>
    <t>张超</t>
  </si>
  <si>
    <t>341221198912052590</t>
  </si>
  <si>
    <t>330324199608170054</t>
  </si>
  <si>
    <t>郑华伟</t>
  </si>
  <si>
    <t>332524197203196516</t>
  </si>
  <si>
    <t>郑力铭</t>
  </si>
  <si>
    <t>33030419971229975X</t>
  </si>
  <si>
    <t>330304199507314818</t>
  </si>
  <si>
    <t>竞赛时间：</t>
  </si>
  <si>
    <t xml:space="preserve">姓名  </t>
  </si>
  <si>
    <t xml:space="preserve">身份证件号码   </t>
  </si>
  <si>
    <t>2025年温州市瓯海区无人机驾驶员（航拍）职业技能大赛获奖名单</t>
  </si>
  <si>
    <t xml:space="preserve">  计划编号    </t>
  </si>
  <si>
    <t>姓名</t>
  </si>
  <si>
    <t>身份证件号码</t>
  </si>
  <si>
    <t xml:space="preserve"> 竞赛项目类别    </t>
  </si>
  <si>
    <t xml:space="preserve">   竞赛项目名称      </t>
  </si>
  <si>
    <t xml:space="preserve"> 评定时间   </t>
  </si>
  <si>
    <t>奖项</t>
  </si>
  <si>
    <t>2025-J-001022</t>
  </si>
  <si>
    <t>330324********6658</t>
  </si>
  <si>
    <r>
      <rPr>
        <sz val="10"/>
        <rFont val="宋体"/>
        <charset val="134"/>
      </rPr>
      <t>2025</t>
    </r>
    <r>
      <rPr>
        <sz val="10"/>
        <rFont val="宋体"/>
        <charset val="0"/>
      </rPr>
      <t>温州市瓯海区无人机驾驶员（航拍）职业技能大赛</t>
    </r>
  </si>
  <si>
    <t>无人机驾驶员（航拍）</t>
  </si>
  <si>
    <t>20240705</t>
  </si>
  <si>
    <t>330304********573X</t>
  </si>
  <si>
    <t>622301********1735</t>
  </si>
  <si>
    <t>330324********2811</t>
  </si>
  <si>
    <t>330304********4818</t>
  </si>
  <si>
    <t>330324********0054</t>
  </si>
  <si>
    <t>330304********1537</t>
  </si>
  <si>
    <t>优胜奖</t>
  </si>
  <si>
    <t>330328********271X</t>
  </si>
  <si>
    <t>330322********2810</t>
  </si>
  <si>
    <t>330302********361X</t>
  </si>
  <si>
    <t>330302********7319</t>
  </si>
  <si>
    <t>440803********4410</t>
  </si>
  <si>
    <t>330304********9611</t>
  </si>
  <si>
    <t>330304********1556</t>
  </si>
  <si>
    <t>330302********8411</t>
  </si>
  <si>
    <t>330381********6714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</si>
</sst>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0"/>
      <scheme val="minor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Arial"/>
      <charset val="0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Times New Roman"/>
      <charset val="134"/>
    </font>
    <font>
      <sz val="11"/>
      <color indexed="8"/>
      <name val="宋体"/>
      <charset val="134"/>
      <scheme val="minor"/>
    </font>
    <font>
      <b/>
      <sz val="11"/>
      <name val="Times New Roman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sz val="10"/>
      <name val="宋体"/>
      <charset val="0"/>
    </font>
    <font>
      <b/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31" fontId="10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13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42" workbookViewId="0">
      <selection activeCell="G72" sqref="G72"/>
    </sheetView>
  </sheetViews>
  <sheetFormatPr defaultColWidth="8.60833333333333" defaultRowHeight="13.5"/>
  <cols>
    <col min="1" max="1" width="5.25833333333333" customWidth="1"/>
    <col min="2" max="2" width="7.49166666666667" customWidth="1"/>
    <col min="3" max="3" width="5.49166666666667" customWidth="1"/>
    <col min="4" max="4" width="20.075" customWidth="1"/>
    <col min="5" max="5" width="9.8" customWidth="1"/>
    <col min="6" max="10" width="7.49166666666667" customWidth="1"/>
    <col min="11" max="11" width="8.60833333333333" style="9"/>
    <col min="12" max="12" width="11.7166666666667" style="18" customWidth="1"/>
    <col min="16" max="16" width="6.45833333333333" customWidth="1"/>
  </cols>
  <sheetData>
    <row r="1" ht="56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25" customHeight="1" spans="1:10">
      <c r="A2" s="20" t="s">
        <v>1</v>
      </c>
      <c r="B2" s="20"/>
      <c r="C2" s="21">
        <v>45843</v>
      </c>
      <c r="D2" s="21"/>
      <c r="E2" s="22" t="s">
        <v>2</v>
      </c>
      <c r="F2" s="22"/>
      <c r="G2" s="23" t="s">
        <v>3</v>
      </c>
      <c r="H2" s="23"/>
      <c r="I2" s="23"/>
      <c r="J2" s="23"/>
    </row>
    <row r="3" ht="25" customHeight="1" spans="1:10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5"/>
      <c r="H3" s="25"/>
      <c r="I3" s="35"/>
      <c r="J3" s="36" t="s">
        <v>10</v>
      </c>
    </row>
    <row r="4" ht="25" customHeight="1" spans="1:12">
      <c r="A4" s="26"/>
      <c r="B4" s="26"/>
      <c r="C4" s="26"/>
      <c r="D4" s="26"/>
      <c r="E4" s="26"/>
      <c r="F4" s="27" t="s">
        <v>11</v>
      </c>
      <c r="G4" s="27" t="s">
        <v>12</v>
      </c>
      <c r="H4" s="27" t="s">
        <v>13</v>
      </c>
      <c r="I4" s="37" t="s">
        <v>14</v>
      </c>
      <c r="J4" s="38"/>
      <c r="K4" s="9" t="s">
        <v>15</v>
      </c>
      <c r="L4" s="18" t="s">
        <v>16</v>
      </c>
    </row>
    <row r="5" ht="25" customHeight="1" spans="1:17">
      <c r="A5" s="7">
        <v>1</v>
      </c>
      <c r="B5" s="7" t="s">
        <v>17</v>
      </c>
      <c r="C5" s="7" t="s">
        <v>18</v>
      </c>
      <c r="D5" s="7" t="s">
        <v>19</v>
      </c>
      <c r="E5" s="28">
        <v>82</v>
      </c>
      <c r="F5" s="7">
        <v>9</v>
      </c>
      <c r="G5" s="29">
        <v>9.5</v>
      </c>
      <c r="H5" s="29">
        <v>24</v>
      </c>
      <c r="I5" s="39">
        <v>7</v>
      </c>
      <c r="J5" s="40">
        <f>0.3*E5+0.7*L5</f>
        <v>59.25</v>
      </c>
      <c r="K5" s="9">
        <v>17</v>
      </c>
      <c r="L5" s="18">
        <f>SUM(F5:I5)</f>
        <v>49.5</v>
      </c>
      <c r="O5" t="s">
        <v>20</v>
      </c>
      <c r="Q5">
        <f>COUNTIF(E:E,"&gt;=60")</f>
        <v>30</v>
      </c>
    </row>
    <row r="6" ht="25" customHeight="1" spans="1:17">
      <c r="A6" s="7">
        <v>2</v>
      </c>
      <c r="B6" s="7" t="s">
        <v>21</v>
      </c>
      <c r="C6" s="7" t="s">
        <v>18</v>
      </c>
      <c r="D6" s="7" t="s">
        <v>22</v>
      </c>
      <c r="E6" s="28">
        <v>74</v>
      </c>
      <c r="F6" s="7">
        <v>20</v>
      </c>
      <c r="G6" s="29">
        <v>7.5</v>
      </c>
      <c r="H6" s="29">
        <v>29</v>
      </c>
      <c r="I6" s="39">
        <v>7</v>
      </c>
      <c r="J6" s="40">
        <f t="shared" ref="J6:J46" si="0">0.3*E6+0.7*L6</f>
        <v>66.65</v>
      </c>
      <c r="K6" s="9">
        <v>25</v>
      </c>
      <c r="L6" s="18">
        <f t="shared" ref="L6:L46" si="1">SUM(F6:I6)</f>
        <v>63.5</v>
      </c>
      <c r="O6" t="s">
        <v>23</v>
      </c>
      <c r="Q6">
        <f>COUNTIF(L:L,"&gt;=60")</f>
        <v>17</v>
      </c>
    </row>
    <row r="7" ht="25" customHeight="1" spans="1:12">
      <c r="A7" s="7">
        <v>3</v>
      </c>
      <c r="B7" s="7" t="s">
        <v>24</v>
      </c>
      <c r="C7" s="7" t="s">
        <v>18</v>
      </c>
      <c r="D7" s="7" t="s">
        <v>25</v>
      </c>
      <c r="E7" s="7" t="s">
        <v>26</v>
      </c>
      <c r="F7" s="7"/>
      <c r="G7" s="29"/>
      <c r="H7" s="29"/>
      <c r="I7" s="39"/>
      <c r="J7" s="40" t="e">
        <f t="shared" si="0"/>
        <v>#VALUE!</v>
      </c>
      <c r="L7" s="18">
        <f t="shared" si="1"/>
        <v>0</v>
      </c>
    </row>
    <row r="8" ht="25" customHeight="1" spans="1:12">
      <c r="A8" s="7">
        <v>4</v>
      </c>
      <c r="B8" s="7" t="s">
        <v>27</v>
      </c>
      <c r="C8" s="7" t="s">
        <v>18</v>
      </c>
      <c r="D8" s="7" t="s">
        <v>28</v>
      </c>
      <c r="E8" s="28">
        <v>68.5</v>
      </c>
      <c r="F8" s="7">
        <v>20</v>
      </c>
      <c r="G8" s="29">
        <v>9</v>
      </c>
      <c r="H8" s="29">
        <v>43</v>
      </c>
      <c r="I8" s="39">
        <v>10</v>
      </c>
      <c r="J8" s="40">
        <f t="shared" si="0"/>
        <v>77.95</v>
      </c>
      <c r="K8" s="9">
        <v>21</v>
      </c>
      <c r="L8" s="18">
        <f t="shared" si="1"/>
        <v>82</v>
      </c>
    </row>
    <row r="9" ht="25" customHeight="1" spans="1:17">
      <c r="A9" s="7">
        <v>5</v>
      </c>
      <c r="B9" s="7" t="s">
        <v>29</v>
      </c>
      <c r="C9" s="7" t="s">
        <v>18</v>
      </c>
      <c r="D9" s="7" t="s">
        <v>30</v>
      </c>
      <c r="E9" s="28">
        <v>75.5</v>
      </c>
      <c r="F9" s="7">
        <v>12</v>
      </c>
      <c r="G9" s="29">
        <v>9</v>
      </c>
      <c r="H9" s="29">
        <v>9</v>
      </c>
      <c r="I9" s="39">
        <v>6</v>
      </c>
      <c r="J9" s="40">
        <f t="shared" si="0"/>
        <v>47.85</v>
      </c>
      <c r="K9" s="9">
        <v>22</v>
      </c>
      <c r="L9" s="18">
        <f t="shared" si="1"/>
        <v>36</v>
      </c>
      <c r="O9" s="7" t="s">
        <v>31</v>
      </c>
      <c r="P9">
        <v>89.45</v>
      </c>
      <c r="Q9" t="s">
        <v>32</v>
      </c>
    </row>
    <row r="10" ht="25" customHeight="1" spans="1:17">
      <c r="A10" s="7">
        <v>6</v>
      </c>
      <c r="B10" s="7" t="s">
        <v>33</v>
      </c>
      <c r="C10" s="7" t="s">
        <v>34</v>
      </c>
      <c r="D10" s="7" t="s">
        <v>35</v>
      </c>
      <c r="E10" s="28">
        <v>68.5</v>
      </c>
      <c r="F10" s="7">
        <v>11</v>
      </c>
      <c r="G10" s="29">
        <v>9.5</v>
      </c>
      <c r="H10" s="29">
        <v>7</v>
      </c>
      <c r="I10" s="39">
        <v>10</v>
      </c>
      <c r="J10" s="40">
        <f t="shared" si="0"/>
        <v>46.8</v>
      </c>
      <c r="K10" s="9">
        <v>4</v>
      </c>
      <c r="L10" s="18">
        <f t="shared" si="1"/>
        <v>37.5</v>
      </c>
      <c r="O10" s="7" t="s">
        <v>36</v>
      </c>
      <c r="P10">
        <v>89.35</v>
      </c>
      <c r="Q10" t="s">
        <v>37</v>
      </c>
    </row>
    <row r="11" ht="25" customHeight="1" spans="1:17">
      <c r="A11" s="7">
        <v>7</v>
      </c>
      <c r="B11" s="7" t="s">
        <v>38</v>
      </c>
      <c r="C11" s="7" t="s">
        <v>18</v>
      </c>
      <c r="D11" s="7" t="s">
        <v>39</v>
      </c>
      <c r="E11" s="28">
        <v>68.5</v>
      </c>
      <c r="F11" s="7">
        <v>9</v>
      </c>
      <c r="G11" s="29">
        <v>9</v>
      </c>
      <c r="H11" s="29">
        <v>13</v>
      </c>
      <c r="I11" s="39">
        <v>4</v>
      </c>
      <c r="J11" s="40">
        <f t="shared" si="0"/>
        <v>45.05</v>
      </c>
      <c r="K11" s="9">
        <v>20</v>
      </c>
      <c r="L11" s="18">
        <f t="shared" si="1"/>
        <v>35</v>
      </c>
      <c r="O11" s="7" t="s">
        <v>40</v>
      </c>
      <c r="P11">
        <v>87.55</v>
      </c>
      <c r="Q11" t="s">
        <v>37</v>
      </c>
    </row>
    <row r="12" ht="25" customHeight="1" spans="1:17">
      <c r="A12" s="7">
        <v>8</v>
      </c>
      <c r="B12" s="7" t="s">
        <v>41</v>
      </c>
      <c r="C12" s="7" t="s">
        <v>34</v>
      </c>
      <c r="D12" s="7" t="s">
        <v>42</v>
      </c>
      <c r="E12" s="7" t="s">
        <v>26</v>
      </c>
      <c r="F12" s="7"/>
      <c r="G12" s="29"/>
      <c r="H12" s="29"/>
      <c r="I12" s="39"/>
      <c r="J12" s="40" t="e">
        <f t="shared" si="0"/>
        <v>#VALUE!</v>
      </c>
      <c r="L12" s="18">
        <f t="shared" si="1"/>
        <v>0</v>
      </c>
      <c r="O12" s="7" t="s">
        <v>43</v>
      </c>
      <c r="P12">
        <v>87.25</v>
      </c>
      <c r="Q12" t="s">
        <v>44</v>
      </c>
    </row>
    <row r="13" ht="25" customHeight="1" spans="1:17">
      <c r="A13" s="7">
        <v>9</v>
      </c>
      <c r="B13" s="7" t="s">
        <v>45</v>
      </c>
      <c r="C13" s="7" t="s">
        <v>18</v>
      </c>
      <c r="D13" s="7" t="s">
        <v>46</v>
      </c>
      <c r="E13" s="28">
        <v>80.5</v>
      </c>
      <c r="F13" s="7">
        <v>12</v>
      </c>
      <c r="G13" s="29">
        <v>7</v>
      </c>
      <c r="H13" s="29">
        <v>17</v>
      </c>
      <c r="I13" s="39">
        <v>9</v>
      </c>
      <c r="J13" s="40">
        <f t="shared" si="0"/>
        <v>55.65</v>
      </c>
      <c r="K13" s="9">
        <v>10</v>
      </c>
      <c r="L13" s="18">
        <f t="shared" si="1"/>
        <v>45</v>
      </c>
      <c r="O13" s="7" t="s">
        <v>47</v>
      </c>
      <c r="P13">
        <v>85.6</v>
      </c>
      <c r="Q13" t="s">
        <v>44</v>
      </c>
    </row>
    <row r="14" ht="25" customHeight="1" spans="1:17">
      <c r="A14" s="7">
        <v>10</v>
      </c>
      <c r="B14" s="7" t="s">
        <v>48</v>
      </c>
      <c r="C14" s="7" t="s">
        <v>18</v>
      </c>
      <c r="D14" s="7" t="s">
        <v>49</v>
      </c>
      <c r="E14" s="28">
        <v>91</v>
      </c>
      <c r="F14" s="7">
        <v>23</v>
      </c>
      <c r="G14" s="29">
        <v>8.5</v>
      </c>
      <c r="H14" s="29">
        <v>26</v>
      </c>
      <c r="I14" s="39">
        <v>8</v>
      </c>
      <c r="J14" s="40">
        <f t="shared" si="0"/>
        <v>73.15</v>
      </c>
      <c r="K14" s="9">
        <v>24</v>
      </c>
      <c r="L14" s="18">
        <f t="shared" si="1"/>
        <v>65.5</v>
      </c>
      <c r="O14" s="7" t="s">
        <v>50</v>
      </c>
      <c r="P14">
        <v>85.45</v>
      </c>
      <c r="Q14" t="s">
        <v>44</v>
      </c>
    </row>
    <row r="15" ht="25" customHeight="1" spans="1:16">
      <c r="A15" s="7">
        <v>11</v>
      </c>
      <c r="B15" s="7" t="s">
        <v>51</v>
      </c>
      <c r="C15" s="7" t="s">
        <v>18</v>
      </c>
      <c r="D15" s="7" t="s">
        <v>52</v>
      </c>
      <c r="E15" s="28">
        <v>75</v>
      </c>
      <c r="F15" s="7">
        <v>13</v>
      </c>
      <c r="G15" s="29">
        <v>10</v>
      </c>
      <c r="H15" s="29">
        <v>17</v>
      </c>
      <c r="I15" s="39">
        <v>7</v>
      </c>
      <c r="J15" s="40">
        <f t="shared" si="0"/>
        <v>55.4</v>
      </c>
      <c r="K15" s="9">
        <v>28</v>
      </c>
      <c r="L15" s="18">
        <f t="shared" si="1"/>
        <v>47</v>
      </c>
      <c r="O15" s="7" t="s">
        <v>53</v>
      </c>
      <c r="P15">
        <v>83.3</v>
      </c>
    </row>
    <row r="16" ht="25" customHeight="1" spans="1:16">
      <c r="A16" s="7">
        <v>12</v>
      </c>
      <c r="B16" s="7" t="s">
        <v>54</v>
      </c>
      <c r="C16" s="7" t="s">
        <v>18</v>
      </c>
      <c r="D16" s="7" t="s">
        <v>55</v>
      </c>
      <c r="E16" s="28">
        <v>67</v>
      </c>
      <c r="F16" s="7">
        <v>14</v>
      </c>
      <c r="G16" s="29">
        <v>9</v>
      </c>
      <c r="H16" s="29">
        <v>31</v>
      </c>
      <c r="I16" s="39">
        <v>7</v>
      </c>
      <c r="J16" s="40">
        <f t="shared" si="0"/>
        <v>62.8</v>
      </c>
      <c r="K16" s="9">
        <v>23</v>
      </c>
      <c r="L16" s="18">
        <f t="shared" si="1"/>
        <v>61</v>
      </c>
      <c r="O16" s="7" t="s">
        <v>56</v>
      </c>
      <c r="P16">
        <v>78.15</v>
      </c>
    </row>
    <row r="17" ht="25" customHeight="1" spans="1:12">
      <c r="A17" s="7">
        <v>13</v>
      </c>
      <c r="B17" s="7" t="s">
        <v>57</v>
      </c>
      <c r="C17" s="7" t="s">
        <v>18</v>
      </c>
      <c r="D17" s="7" t="s">
        <v>58</v>
      </c>
      <c r="E17" s="28">
        <v>42</v>
      </c>
      <c r="F17" s="7">
        <v>1</v>
      </c>
      <c r="G17" s="29">
        <v>9.5</v>
      </c>
      <c r="H17" s="29">
        <v>2</v>
      </c>
      <c r="I17" s="39">
        <v>4</v>
      </c>
      <c r="J17" s="40">
        <f t="shared" si="0"/>
        <v>24.15</v>
      </c>
      <c r="K17" s="9">
        <v>7</v>
      </c>
      <c r="L17" s="18">
        <f t="shared" si="1"/>
        <v>16.5</v>
      </c>
    </row>
    <row r="18" ht="25" customHeight="1" spans="1:12">
      <c r="A18" s="7">
        <v>14</v>
      </c>
      <c r="B18" s="7" t="s">
        <v>59</v>
      </c>
      <c r="C18" s="7" t="s">
        <v>18</v>
      </c>
      <c r="D18" s="7" t="s">
        <v>60</v>
      </c>
      <c r="E18" s="28">
        <v>67</v>
      </c>
      <c r="F18" s="7">
        <v>1</v>
      </c>
      <c r="G18" s="29">
        <v>8</v>
      </c>
      <c r="H18" s="29">
        <v>2</v>
      </c>
      <c r="I18" s="39">
        <v>5</v>
      </c>
      <c r="J18" s="40">
        <f t="shared" si="0"/>
        <v>31.3</v>
      </c>
      <c r="K18" s="9">
        <v>32</v>
      </c>
      <c r="L18" s="18">
        <f t="shared" si="1"/>
        <v>16</v>
      </c>
    </row>
    <row r="19" ht="25" customHeight="1" spans="1:12">
      <c r="A19" s="7">
        <v>15</v>
      </c>
      <c r="B19" s="7" t="s">
        <v>61</v>
      </c>
      <c r="C19" s="7" t="s">
        <v>18</v>
      </c>
      <c r="D19" s="7" t="s">
        <v>62</v>
      </c>
      <c r="E19" s="28">
        <v>61.5</v>
      </c>
      <c r="F19" s="7">
        <v>10</v>
      </c>
      <c r="G19" s="29">
        <v>8</v>
      </c>
      <c r="H19" s="29">
        <v>15</v>
      </c>
      <c r="I19" s="39">
        <v>6</v>
      </c>
      <c r="J19" s="40">
        <f t="shared" si="0"/>
        <v>45.75</v>
      </c>
      <c r="K19" s="9">
        <v>33</v>
      </c>
      <c r="L19" s="18">
        <f t="shared" si="1"/>
        <v>39</v>
      </c>
    </row>
    <row r="20" ht="25" customHeight="1" spans="1:12">
      <c r="A20" s="7">
        <v>16</v>
      </c>
      <c r="B20" s="7" t="s">
        <v>63</v>
      </c>
      <c r="C20" s="7" t="s">
        <v>18</v>
      </c>
      <c r="D20" s="7" t="s">
        <v>64</v>
      </c>
      <c r="E20" s="7" t="s">
        <v>26</v>
      </c>
      <c r="F20" s="7"/>
      <c r="G20" s="29"/>
      <c r="H20" s="29"/>
      <c r="I20" s="39"/>
      <c r="J20" s="40" t="e">
        <f t="shared" si="0"/>
        <v>#VALUE!</v>
      </c>
      <c r="L20" s="18">
        <f t="shared" si="1"/>
        <v>0</v>
      </c>
    </row>
    <row r="21" ht="25" customHeight="1" spans="1:12">
      <c r="A21" s="7">
        <v>17</v>
      </c>
      <c r="B21" s="7" t="s">
        <v>65</v>
      </c>
      <c r="C21" s="7" t="s">
        <v>18</v>
      </c>
      <c r="D21" s="7" t="s">
        <v>66</v>
      </c>
      <c r="E21" s="28">
        <v>74</v>
      </c>
      <c r="F21" s="7">
        <v>22</v>
      </c>
      <c r="G21" s="29">
        <v>8.5</v>
      </c>
      <c r="H21" s="29">
        <v>32</v>
      </c>
      <c r="I21" s="39">
        <v>10</v>
      </c>
      <c r="J21" s="40">
        <f t="shared" si="0"/>
        <v>72.95</v>
      </c>
      <c r="K21" s="9">
        <v>26</v>
      </c>
      <c r="L21" s="18">
        <f t="shared" si="1"/>
        <v>72.5</v>
      </c>
    </row>
    <row r="22" ht="25" customHeight="1" spans="1:12">
      <c r="A22" s="7">
        <v>18</v>
      </c>
      <c r="B22" s="7" t="s">
        <v>67</v>
      </c>
      <c r="C22" s="7" t="s">
        <v>18</v>
      </c>
      <c r="D22" s="7" t="s">
        <v>68</v>
      </c>
      <c r="E22" s="28">
        <v>69</v>
      </c>
      <c r="F22" s="7">
        <v>19</v>
      </c>
      <c r="G22" s="29">
        <v>7.5</v>
      </c>
      <c r="H22" s="29">
        <v>14</v>
      </c>
      <c r="I22" s="39">
        <v>6</v>
      </c>
      <c r="J22" s="40">
        <f t="shared" si="0"/>
        <v>53.25</v>
      </c>
      <c r="K22" s="9">
        <v>31</v>
      </c>
      <c r="L22" s="18">
        <f t="shared" si="1"/>
        <v>46.5</v>
      </c>
    </row>
    <row r="23" ht="25" customHeight="1" spans="1:12">
      <c r="A23" s="7">
        <v>19</v>
      </c>
      <c r="B23" s="7" t="s">
        <v>69</v>
      </c>
      <c r="C23" s="7" t="s">
        <v>18</v>
      </c>
      <c r="D23" s="7" t="s">
        <v>70</v>
      </c>
      <c r="E23" s="28">
        <v>79.5</v>
      </c>
      <c r="F23" s="7">
        <v>3</v>
      </c>
      <c r="G23" s="29">
        <v>9.5</v>
      </c>
      <c r="H23" s="29">
        <v>33</v>
      </c>
      <c r="I23" s="39">
        <v>10</v>
      </c>
      <c r="J23" s="40">
        <f t="shared" si="0"/>
        <v>62.7</v>
      </c>
      <c r="K23" s="9">
        <v>18</v>
      </c>
      <c r="L23" s="18">
        <f t="shared" si="1"/>
        <v>55.5</v>
      </c>
    </row>
    <row r="24" s="10" customFormat="1" ht="25" customHeight="1" spans="1:12">
      <c r="A24" s="30">
        <v>20</v>
      </c>
      <c r="B24" s="30" t="s">
        <v>43</v>
      </c>
      <c r="C24" s="30" t="s">
        <v>18</v>
      </c>
      <c r="D24" s="30" t="s">
        <v>71</v>
      </c>
      <c r="E24" s="31">
        <v>85.5</v>
      </c>
      <c r="F24" s="30">
        <v>25</v>
      </c>
      <c r="G24" s="32">
        <v>10</v>
      </c>
      <c r="H24" s="32">
        <v>46</v>
      </c>
      <c r="I24" s="41">
        <v>7</v>
      </c>
      <c r="J24" s="42">
        <f t="shared" si="0"/>
        <v>87.25</v>
      </c>
      <c r="K24" s="45">
        <v>2</v>
      </c>
      <c r="L24" s="43">
        <f t="shared" si="1"/>
        <v>88</v>
      </c>
    </row>
    <row r="25" ht="25" customHeight="1" spans="1:12">
      <c r="A25" s="7">
        <v>21</v>
      </c>
      <c r="B25" s="7" t="s">
        <v>72</v>
      </c>
      <c r="C25" s="7" t="s">
        <v>18</v>
      </c>
      <c r="D25" s="7" t="s">
        <v>73</v>
      </c>
      <c r="E25" s="28">
        <v>76</v>
      </c>
      <c r="F25" s="7">
        <v>3</v>
      </c>
      <c r="G25" s="29">
        <v>9</v>
      </c>
      <c r="H25" s="29">
        <v>43</v>
      </c>
      <c r="I25" s="39">
        <v>7</v>
      </c>
      <c r="J25" s="40">
        <f t="shared" si="0"/>
        <v>66.2</v>
      </c>
      <c r="K25" s="9">
        <v>5</v>
      </c>
      <c r="L25" s="43">
        <f t="shared" si="1"/>
        <v>62</v>
      </c>
    </row>
    <row r="26" ht="25" customHeight="1" spans="1:12">
      <c r="A26" s="7">
        <v>22</v>
      </c>
      <c r="B26" s="7" t="s">
        <v>74</v>
      </c>
      <c r="C26" s="7" t="s">
        <v>18</v>
      </c>
      <c r="D26" s="7" t="s">
        <v>75</v>
      </c>
      <c r="E26" s="28">
        <v>79</v>
      </c>
      <c r="F26" s="7">
        <v>11</v>
      </c>
      <c r="G26" s="29">
        <v>9.5</v>
      </c>
      <c r="H26" s="29">
        <v>24</v>
      </c>
      <c r="I26" s="39">
        <v>7</v>
      </c>
      <c r="J26" s="40">
        <f t="shared" si="0"/>
        <v>59.75</v>
      </c>
      <c r="K26" s="9">
        <v>9</v>
      </c>
      <c r="L26" s="18">
        <f t="shared" si="1"/>
        <v>51.5</v>
      </c>
    </row>
    <row r="27" ht="25" customHeight="1" spans="1:12">
      <c r="A27" s="7">
        <v>23</v>
      </c>
      <c r="B27" s="7" t="s">
        <v>76</v>
      </c>
      <c r="C27" s="7" t="s">
        <v>18</v>
      </c>
      <c r="D27" s="7" t="s">
        <v>77</v>
      </c>
      <c r="E27" s="28">
        <v>76</v>
      </c>
      <c r="F27" s="7">
        <v>15</v>
      </c>
      <c r="G27" s="29">
        <v>9</v>
      </c>
      <c r="H27" s="29">
        <v>39</v>
      </c>
      <c r="I27" s="39">
        <v>7</v>
      </c>
      <c r="J27" s="40">
        <f t="shared" si="0"/>
        <v>71.8</v>
      </c>
      <c r="K27" s="9">
        <v>16</v>
      </c>
      <c r="L27" s="18">
        <f t="shared" si="1"/>
        <v>70</v>
      </c>
    </row>
    <row r="28" ht="25" customHeight="1" spans="1:12">
      <c r="A28" s="7">
        <v>24</v>
      </c>
      <c r="B28" s="7" t="s">
        <v>78</v>
      </c>
      <c r="C28" s="7" t="s">
        <v>18</v>
      </c>
      <c r="D28" s="7" t="s">
        <v>79</v>
      </c>
      <c r="E28" s="7" t="s">
        <v>26</v>
      </c>
      <c r="F28" s="7"/>
      <c r="G28" s="29"/>
      <c r="H28" s="29"/>
      <c r="I28" s="39"/>
      <c r="J28" s="40" t="e">
        <f t="shared" si="0"/>
        <v>#VALUE!</v>
      </c>
      <c r="L28" s="18">
        <f t="shared" si="1"/>
        <v>0</v>
      </c>
    </row>
    <row r="29" ht="25" customHeight="1" spans="1:12">
      <c r="A29" s="7">
        <v>25</v>
      </c>
      <c r="B29" s="7" t="s">
        <v>80</v>
      </c>
      <c r="C29" s="7" t="s">
        <v>18</v>
      </c>
      <c r="D29" s="7" t="s">
        <v>81</v>
      </c>
      <c r="E29" s="28">
        <v>79.5</v>
      </c>
      <c r="F29" s="7">
        <v>8</v>
      </c>
      <c r="G29" s="29">
        <v>9</v>
      </c>
      <c r="H29" s="29">
        <v>35</v>
      </c>
      <c r="I29" s="39">
        <v>10</v>
      </c>
      <c r="J29" s="40">
        <f t="shared" si="0"/>
        <v>67.25</v>
      </c>
      <c r="K29" s="9">
        <v>15</v>
      </c>
      <c r="L29" s="18">
        <f t="shared" si="1"/>
        <v>62</v>
      </c>
    </row>
    <row r="30" s="10" customFormat="1" ht="25" customHeight="1" spans="1:12">
      <c r="A30" s="30">
        <v>26</v>
      </c>
      <c r="B30" s="30" t="s">
        <v>53</v>
      </c>
      <c r="C30" s="30" t="s">
        <v>18</v>
      </c>
      <c r="D30" s="30" t="s">
        <v>82</v>
      </c>
      <c r="E30" s="31">
        <v>91</v>
      </c>
      <c r="F30" s="30">
        <v>23</v>
      </c>
      <c r="G30" s="32">
        <v>9</v>
      </c>
      <c r="H30" s="32">
        <v>38</v>
      </c>
      <c r="I30" s="41">
        <v>10</v>
      </c>
      <c r="J30" s="42">
        <f t="shared" si="0"/>
        <v>83.3</v>
      </c>
      <c r="K30" s="45">
        <v>6</v>
      </c>
      <c r="L30" s="43">
        <f t="shared" si="1"/>
        <v>80</v>
      </c>
    </row>
    <row r="31" ht="25" customHeight="1" spans="1:12">
      <c r="A31" s="7">
        <v>27</v>
      </c>
      <c r="B31" s="7" t="s">
        <v>83</v>
      </c>
      <c r="C31" s="7" t="s">
        <v>34</v>
      </c>
      <c r="D31" s="7" t="s">
        <v>84</v>
      </c>
      <c r="E31" s="28">
        <v>46</v>
      </c>
      <c r="F31" s="7">
        <v>10</v>
      </c>
      <c r="G31" s="29">
        <v>8</v>
      </c>
      <c r="H31" s="29">
        <v>4</v>
      </c>
      <c r="I31" s="39">
        <v>4</v>
      </c>
      <c r="J31" s="40">
        <f t="shared" si="0"/>
        <v>32</v>
      </c>
      <c r="K31" s="9">
        <v>8</v>
      </c>
      <c r="L31" s="18">
        <f t="shared" si="1"/>
        <v>26</v>
      </c>
    </row>
    <row r="32" ht="25" customHeight="1" spans="1:12">
      <c r="A32" s="7">
        <v>28</v>
      </c>
      <c r="B32" s="7" t="s">
        <v>85</v>
      </c>
      <c r="C32" s="7" t="s">
        <v>34</v>
      </c>
      <c r="D32" s="7" t="s">
        <v>86</v>
      </c>
      <c r="E32" s="7" t="s">
        <v>26</v>
      </c>
      <c r="F32" s="7"/>
      <c r="G32" s="29"/>
      <c r="H32" s="29"/>
      <c r="I32" s="39"/>
      <c r="J32" s="40" t="e">
        <f t="shared" si="0"/>
        <v>#VALUE!</v>
      </c>
      <c r="L32" s="18">
        <f t="shared" si="1"/>
        <v>0</v>
      </c>
    </row>
    <row r="33" ht="25" customHeight="1" spans="1:12">
      <c r="A33" s="7">
        <v>29</v>
      </c>
      <c r="B33" s="7" t="s">
        <v>87</v>
      </c>
      <c r="C33" s="7" t="s">
        <v>18</v>
      </c>
      <c r="D33" s="7" t="s">
        <v>88</v>
      </c>
      <c r="E33" s="28">
        <v>76</v>
      </c>
      <c r="F33" s="7">
        <v>23</v>
      </c>
      <c r="G33" s="29">
        <v>8</v>
      </c>
      <c r="H33" s="29">
        <v>24</v>
      </c>
      <c r="I33" s="39">
        <v>5</v>
      </c>
      <c r="J33" s="40">
        <f t="shared" si="0"/>
        <v>64.8</v>
      </c>
      <c r="K33" s="9">
        <v>34</v>
      </c>
      <c r="L33" s="18">
        <f t="shared" si="1"/>
        <v>60</v>
      </c>
    </row>
    <row r="34" ht="25" customHeight="1" spans="1:12">
      <c r="A34" s="7">
        <v>30</v>
      </c>
      <c r="B34" s="7" t="s">
        <v>89</v>
      </c>
      <c r="C34" s="7" t="s">
        <v>18</v>
      </c>
      <c r="D34" s="7" t="s">
        <v>90</v>
      </c>
      <c r="E34" s="7" t="s">
        <v>26</v>
      </c>
      <c r="F34" s="7"/>
      <c r="G34" s="29"/>
      <c r="H34" s="29"/>
      <c r="I34" s="39"/>
      <c r="J34" s="40" t="e">
        <f t="shared" si="0"/>
        <v>#VALUE!</v>
      </c>
      <c r="L34" s="18">
        <f t="shared" si="1"/>
        <v>0</v>
      </c>
    </row>
    <row r="35" ht="25" customHeight="1" spans="1:12">
      <c r="A35" s="7">
        <v>31</v>
      </c>
      <c r="B35" s="7" t="s">
        <v>91</v>
      </c>
      <c r="C35" s="7" t="s">
        <v>18</v>
      </c>
      <c r="D35" s="7" t="s">
        <v>92</v>
      </c>
      <c r="E35" s="7" t="s">
        <v>26</v>
      </c>
      <c r="F35" s="7"/>
      <c r="G35" s="29"/>
      <c r="H35" s="29"/>
      <c r="I35" s="39"/>
      <c r="J35" s="40" t="e">
        <f t="shared" si="0"/>
        <v>#VALUE!</v>
      </c>
      <c r="L35" s="18">
        <f t="shared" si="1"/>
        <v>0</v>
      </c>
    </row>
    <row r="36" s="10" customFormat="1" ht="25" customHeight="1" spans="1:12">
      <c r="A36" s="30">
        <v>32</v>
      </c>
      <c r="B36" s="30" t="s">
        <v>31</v>
      </c>
      <c r="C36" s="30" t="s">
        <v>18</v>
      </c>
      <c r="D36" s="30" t="s">
        <v>93</v>
      </c>
      <c r="E36" s="31">
        <v>76.5</v>
      </c>
      <c r="F36" s="30">
        <v>25</v>
      </c>
      <c r="G36" s="32">
        <v>9</v>
      </c>
      <c r="H36" s="32">
        <v>51</v>
      </c>
      <c r="I36" s="41">
        <v>10</v>
      </c>
      <c r="J36" s="42">
        <f t="shared" si="0"/>
        <v>89.45</v>
      </c>
      <c r="K36" s="45">
        <v>14</v>
      </c>
      <c r="L36" s="43">
        <f t="shared" si="1"/>
        <v>95</v>
      </c>
    </row>
    <row r="37" ht="25" customHeight="1" spans="1:12">
      <c r="A37" s="7">
        <v>33</v>
      </c>
      <c r="B37" s="7" t="s">
        <v>94</v>
      </c>
      <c r="C37" s="7" t="s">
        <v>18</v>
      </c>
      <c r="D37" s="7" t="s">
        <v>95</v>
      </c>
      <c r="E37" s="7" t="s">
        <v>26</v>
      </c>
      <c r="F37" s="7"/>
      <c r="G37" s="29"/>
      <c r="H37" s="29"/>
      <c r="I37" s="39"/>
      <c r="J37" s="40" t="e">
        <f t="shared" si="0"/>
        <v>#VALUE!</v>
      </c>
      <c r="L37" s="18">
        <f t="shared" si="1"/>
        <v>0</v>
      </c>
    </row>
    <row r="38" ht="25" customHeight="1" spans="1:12">
      <c r="A38" s="7">
        <v>34</v>
      </c>
      <c r="B38" s="7" t="s">
        <v>96</v>
      </c>
      <c r="C38" s="7" t="s">
        <v>34</v>
      </c>
      <c r="D38" s="7" t="s">
        <v>97</v>
      </c>
      <c r="E38" s="28">
        <v>59.5</v>
      </c>
      <c r="F38" s="7">
        <v>12</v>
      </c>
      <c r="G38" s="29">
        <v>7</v>
      </c>
      <c r="H38" s="29">
        <v>13</v>
      </c>
      <c r="I38" s="39">
        <v>6</v>
      </c>
      <c r="J38" s="40">
        <f t="shared" si="0"/>
        <v>44.45</v>
      </c>
      <c r="K38" s="9">
        <v>19</v>
      </c>
      <c r="L38" s="18">
        <f t="shared" si="1"/>
        <v>38</v>
      </c>
    </row>
    <row r="39" s="10" customFormat="1" ht="25" customHeight="1" spans="1:12">
      <c r="A39" s="30">
        <v>35</v>
      </c>
      <c r="B39" s="30" t="s">
        <v>36</v>
      </c>
      <c r="C39" s="30" t="s">
        <v>18</v>
      </c>
      <c r="D39" s="30" t="s">
        <v>98</v>
      </c>
      <c r="E39" s="31">
        <v>85.5</v>
      </c>
      <c r="F39" s="30">
        <v>23</v>
      </c>
      <c r="G39" s="32">
        <v>9</v>
      </c>
      <c r="H39" s="32">
        <v>49</v>
      </c>
      <c r="I39" s="41">
        <v>10</v>
      </c>
      <c r="J39" s="42">
        <f t="shared" si="0"/>
        <v>89.35</v>
      </c>
      <c r="K39" s="45">
        <v>3</v>
      </c>
      <c r="L39" s="43">
        <f t="shared" si="1"/>
        <v>91</v>
      </c>
    </row>
    <row r="40" s="10" customFormat="1" ht="25" customHeight="1" spans="1:12">
      <c r="A40" s="30">
        <v>36</v>
      </c>
      <c r="B40" s="30" t="s">
        <v>56</v>
      </c>
      <c r="C40" s="30" t="s">
        <v>18</v>
      </c>
      <c r="D40" s="30" t="s">
        <v>99</v>
      </c>
      <c r="E40" s="31">
        <v>85.5</v>
      </c>
      <c r="F40" s="30">
        <v>22</v>
      </c>
      <c r="G40" s="32">
        <v>10</v>
      </c>
      <c r="H40" s="32">
        <v>39</v>
      </c>
      <c r="I40" s="41">
        <v>4</v>
      </c>
      <c r="J40" s="42">
        <f t="shared" si="0"/>
        <v>78.15</v>
      </c>
      <c r="K40" s="45">
        <v>13</v>
      </c>
      <c r="L40" s="43">
        <f t="shared" si="1"/>
        <v>75</v>
      </c>
    </row>
    <row r="41" s="10" customFormat="1" ht="25" customHeight="1" spans="1:12">
      <c r="A41" s="30">
        <v>37</v>
      </c>
      <c r="B41" s="30" t="s">
        <v>40</v>
      </c>
      <c r="C41" s="30" t="s">
        <v>18</v>
      </c>
      <c r="D41" s="30" t="s">
        <v>100</v>
      </c>
      <c r="E41" s="31">
        <v>83</v>
      </c>
      <c r="F41" s="30">
        <v>21</v>
      </c>
      <c r="G41" s="32">
        <v>9.5</v>
      </c>
      <c r="H41" s="32">
        <v>49</v>
      </c>
      <c r="I41" s="41">
        <v>10</v>
      </c>
      <c r="J41" s="42">
        <f t="shared" si="0"/>
        <v>87.55</v>
      </c>
      <c r="K41" s="45">
        <v>1</v>
      </c>
      <c r="L41" s="43">
        <f t="shared" si="1"/>
        <v>89.5</v>
      </c>
    </row>
    <row r="42" ht="25" customHeight="1" spans="1:12">
      <c r="A42" s="7">
        <v>38</v>
      </c>
      <c r="B42" s="7" t="s">
        <v>101</v>
      </c>
      <c r="C42" s="7" t="s">
        <v>18</v>
      </c>
      <c r="D42" s="7" t="s">
        <v>102</v>
      </c>
      <c r="E42" s="28">
        <v>86</v>
      </c>
      <c r="F42" s="7">
        <v>16</v>
      </c>
      <c r="G42" s="29">
        <v>10</v>
      </c>
      <c r="H42" s="29">
        <v>15</v>
      </c>
      <c r="I42" s="39">
        <v>10</v>
      </c>
      <c r="J42" s="40">
        <f t="shared" si="0"/>
        <v>61.5</v>
      </c>
      <c r="K42" s="9">
        <v>12</v>
      </c>
      <c r="L42" s="18">
        <f t="shared" si="1"/>
        <v>51</v>
      </c>
    </row>
    <row r="43" s="10" customFormat="1" ht="25" customHeight="1" spans="1:12">
      <c r="A43" s="30">
        <v>39</v>
      </c>
      <c r="B43" s="30" t="s">
        <v>50</v>
      </c>
      <c r="C43" s="30" t="s">
        <v>18</v>
      </c>
      <c r="D43" s="30" t="s">
        <v>103</v>
      </c>
      <c r="E43" s="31">
        <v>86.5</v>
      </c>
      <c r="F43" s="30">
        <v>23</v>
      </c>
      <c r="G43" s="32">
        <v>9</v>
      </c>
      <c r="H43" s="32">
        <v>44</v>
      </c>
      <c r="I43" s="41">
        <v>9</v>
      </c>
      <c r="J43" s="42">
        <f t="shared" si="0"/>
        <v>85.45</v>
      </c>
      <c r="K43" s="45">
        <v>30</v>
      </c>
      <c r="L43" s="43">
        <f t="shared" si="1"/>
        <v>85</v>
      </c>
    </row>
    <row r="44" ht="25" customHeight="1" spans="1:12">
      <c r="A44" s="7">
        <v>40</v>
      </c>
      <c r="B44" s="7" t="s">
        <v>104</v>
      </c>
      <c r="C44" s="7" t="s">
        <v>18</v>
      </c>
      <c r="D44" s="7" t="s">
        <v>105</v>
      </c>
      <c r="E44" s="28">
        <v>52</v>
      </c>
      <c r="F44" s="7">
        <v>1</v>
      </c>
      <c r="G44" s="29">
        <v>8</v>
      </c>
      <c r="H44" s="29">
        <v>6</v>
      </c>
      <c r="I44" s="39">
        <v>7</v>
      </c>
      <c r="J44" s="40">
        <f t="shared" si="0"/>
        <v>31</v>
      </c>
      <c r="K44" s="9">
        <v>27</v>
      </c>
      <c r="L44" s="18">
        <f t="shared" si="1"/>
        <v>22</v>
      </c>
    </row>
    <row r="45" ht="25" customHeight="1" spans="1:12">
      <c r="A45" s="7">
        <v>41</v>
      </c>
      <c r="B45" s="7" t="s">
        <v>106</v>
      </c>
      <c r="C45" s="7" t="s">
        <v>18</v>
      </c>
      <c r="D45" s="7" t="s">
        <v>107</v>
      </c>
      <c r="E45" s="28">
        <v>83</v>
      </c>
      <c r="F45" s="7">
        <v>25</v>
      </c>
      <c r="G45" s="29">
        <v>8.5</v>
      </c>
      <c r="H45" s="29">
        <v>10</v>
      </c>
      <c r="I45" s="39">
        <v>5</v>
      </c>
      <c r="J45" s="40">
        <f t="shared" si="0"/>
        <v>58.85</v>
      </c>
      <c r="K45" s="9">
        <v>29</v>
      </c>
      <c r="L45" s="18">
        <f t="shared" si="1"/>
        <v>48.5</v>
      </c>
    </row>
    <row r="46" s="10" customFormat="1" ht="25" customHeight="1" spans="1:12">
      <c r="A46" s="30">
        <v>42</v>
      </c>
      <c r="B46" s="30" t="s">
        <v>47</v>
      </c>
      <c r="C46" s="30" t="s">
        <v>18</v>
      </c>
      <c r="D46" s="30" t="s">
        <v>108</v>
      </c>
      <c r="E46" s="31">
        <v>76.5</v>
      </c>
      <c r="F46" s="33">
        <v>24</v>
      </c>
      <c r="G46" s="34">
        <v>8.5</v>
      </c>
      <c r="H46" s="34">
        <v>47</v>
      </c>
      <c r="I46" s="44">
        <v>10</v>
      </c>
      <c r="J46" s="42">
        <f t="shared" si="0"/>
        <v>85.6</v>
      </c>
      <c r="K46" s="45">
        <v>11</v>
      </c>
      <c r="L46" s="43">
        <f t="shared" si="1"/>
        <v>89.5</v>
      </c>
    </row>
    <row r="47" ht="25" customHeight="1"/>
    <row r="48" ht="25" customHeight="1"/>
    <row r="49" ht="25" customHeight="1"/>
  </sheetData>
  <autoFilter xmlns:etc="http://www.wps.cn/officeDocument/2017/etCustomData" ref="L1:L49" etc:filterBottomFollowUsedRange="0"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2">
    <mergeCell ref="A1:J1"/>
    <mergeCell ref="A2:B2"/>
    <mergeCell ref="C2:D2"/>
    <mergeCell ref="E2:F2"/>
    <mergeCell ref="G2:J2"/>
    <mergeCell ref="F3:I3"/>
    <mergeCell ref="A3:A4"/>
    <mergeCell ref="B3:B4"/>
    <mergeCell ref="C3:C4"/>
    <mergeCell ref="D3:D4"/>
    <mergeCell ref="E3:E4"/>
    <mergeCell ref="J3:J4"/>
  </mergeCells>
  <conditionalFormatting sqref="L5:L46">
    <cfRule type="cellIs" dxfId="0" priority="1" operator="greaterThan">
      <formula>59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zoomScale="85" zoomScaleNormal="85" topLeftCell="A42" workbookViewId="0">
      <selection activeCell="A1" sqref="A1:K46"/>
    </sheetView>
  </sheetViews>
  <sheetFormatPr defaultColWidth="8.60833333333333" defaultRowHeight="13.5"/>
  <cols>
    <col min="1" max="1" width="5.25833333333333" customWidth="1"/>
    <col min="2" max="2" width="7.49166666666667" customWidth="1"/>
    <col min="3" max="3" width="5.49166666666667" customWidth="1"/>
    <col min="4" max="4" width="20.075" customWidth="1"/>
    <col min="5" max="5" width="9.8" customWidth="1"/>
    <col min="6" max="10" width="7.49166666666667" customWidth="1"/>
    <col min="11" max="11" width="11.7166666666667" style="18" customWidth="1"/>
    <col min="15" max="15" width="6.45833333333333" customWidth="1"/>
  </cols>
  <sheetData>
    <row r="1" ht="56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25" customHeight="1" spans="1:10">
      <c r="A2" s="20" t="s">
        <v>1</v>
      </c>
      <c r="B2" s="20"/>
      <c r="C2" s="21">
        <v>45843</v>
      </c>
      <c r="D2" s="21"/>
      <c r="E2" s="22" t="s">
        <v>2</v>
      </c>
      <c r="F2" s="22"/>
      <c r="G2" s="23" t="s">
        <v>3</v>
      </c>
      <c r="H2" s="23"/>
      <c r="I2" s="23"/>
      <c r="J2" s="23"/>
    </row>
    <row r="3" ht="25" customHeight="1" spans="1:10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5"/>
      <c r="H3" s="25"/>
      <c r="I3" s="35"/>
      <c r="J3" s="36" t="s">
        <v>10</v>
      </c>
    </row>
    <row r="4" ht="25" customHeight="1" spans="1:11">
      <c r="A4" s="26"/>
      <c r="B4" s="26"/>
      <c r="C4" s="26"/>
      <c r="D4" s="26"/>
      <c r="E4" s="26"/>
      <c r="F4" s="27" t="s">
        <v>11</v>
      </c>
      <c r="G4" s="27" t="s">
        <v>12</v>
      </c>
      <c r="H4" s="27" t="s">
        <v>13</v>
      </c>
      <c r="I4" s="37" t="s">
        <v>14</v>
      </c>
      <c r="J4" s="38"/>
      <c r="K4" s="18" t="s">
        <v>16</v>
      </c>
    </row>
    <row r="5" ht="25" customHeight="1" spans="1:16">
      <c r="A5" s="7">
        <v>1</v>
      </c>
      <c r="B5" s="7" t="s">
        <v>17</v>
      </c>
      <c r="C5" s="7" t="s">
        <v>18</v>
      </c>
      <c r="D5" s="7" t="s">
        <v>19</v>
      </c>
      <c r="E5" s="28">
        <v>82</v>
      </c>
      <c r="F5" s="7">
        <v>9</v>
      </c>
      <c r="G5" s="29">
        <v>9.5</v>
      </c>
      <c r="H5" s="29">
        <v>24</v>
      </c>
      <c r="I5" s="39">
        <v>7</v>
      </c>
      <c r="J5" s="40">
        <f t="shared" ref="J5:J46" si="0">0.3*E5+0.7*K5</f>
        <v>59.25</v>
      </c>
      <c r="K5" s="18">
        <f t="shared" ref="K5:K46" si="1">SUM(F5:I5)</f>
        <v>49.5</v>
      </c>
      <c r="N5" t="s">
        <v>20</v>
      </c>
      <c r="P5">
        <f>COUNTIF(E:E,"&gt;=60")</f>
        <v>30</v>
      </c>
    </row>
    <row r="6" ht="25" customHeight="1" spans="1:16">
      <c r="A6" s="7">
        <v>2</v>
      </c>
      <c r="B6" s="7" t="s">
        <v>21</v>
      </c>
      <c r="C6" s="7" t="s">
        <v>18</v>
      </c>
      <c r="D6" s="7" t="s">
        <v>22</v>
      </c>
      <c r="E6" s="28">
        <v>74</v>
      </c>
      <c r="F6" s="7">
        <v>20</v>
      </c>
      <c r="G6" s="29">
        <v>7.5</v>
      </c>
      <c r="H6" s="29">
        <v>29</v>
      </c>
      <c r="I6" s="39">
        <v>7</v>
      </c>
      <c r="J6" s="40">
        <f t="shared" si="0"/>
        <v>66.65</v>
      </c>
      <c r="K6" s="18">
        <f t="shared" si="1"/>
        <v>63.5</v>
      </c>
      <c r="N6" t="s">
        <v>23</v>
      </c>
      <c r="P6">
        <f>COUNTIF(K:K,"&gt;=60")</f>
        <v>16</v>
      </c>
    </row>
    <row r="7" ht="25" customHeight="1" spans="1:11">
      <c r="A7" s="7">
        <v>3</v>
      </c>
      <c r="B7" s="7" t="s">
        <v>24</v>
      </c>
      <c r="C7" s="7" t="s">
        <v>18</v>
      </c>
      <c r="D7" s="7" t="s">
        <v>25</v>
      </c>
      <c r="E7" s="7" t="s">
        <v>26</v>
      </c>
      <c r="F7" s="7"/>
      <c r="G7" s="29"/>
      <c r="H7" s="29"/>
      <c r="I7" s="39"/>
      <c r="J7" s="40" t="e">
        <f t="shared" si="0"/>
        <v>#VALUE!</v>
      </c>
      <c r="K7" s="18">
        <f t="shared" si="1"/>
        <v>0</v>
      </c>
    </row>
    <row r="8" ht="25" customHeight="1" spans="1:11">
      <c r="A8" s="7">
        <v>4</v>
      </c>
      <c r="B8" s="7" t="s">
        <v>27</v>
      </c>
      <c r="C8" s="7" t="s">
        <v>18</v>
      </c>
      <c r="D8" s="7" t="s">
        <v>28</v>
      </c>
      <c r="E8" s="28">
        <v>68.5</v>
      </c>
      <c r="F8" s="7">
        <v>20</v>
      </c>
      <c r="G8" s="29">
        <v>9</v>
      </c>
      <c r="H8" s="29">
        <v>43</v>
      </c>
      <c r="I8" s="39">
        <v>10</v>
      </c>
      <c r="J8" s="40">
        <f t="shared" si="0"/>
        <v>77.95</v>
      </c>
      <c r="K8" s="18">
        <f t="shared" si="1"/>
        <v>82</v>
      </c>
    </row>
    <row r="9" ht="25" customHeight="1" spans="1:16">
      <c r="A9" s="7">
        <v>5</v>
      </c>
      <c r="B9" s="7" t="s">
        <v>29</v>
      </c>
      <c r="C9" s="7" t="s">
        <v>18</v>
      </c>
      <c r="D9" s="7" t="s">
        <v>30</v>
      </c>
      <c r="E9" s="28">
        <v>75.5</v>
      </c>
      <c r="F9" s="7">
        <v>12</v>
      </c>
      <c r="G9" s="29">
        <v>9</v>
      </c>
      <c r="H9" s="29">
        <v>9</v>
      </c>
      <c r="I9" s="39">
        <v>6</v>
      </c>
      <c r="J9" s="40">
        <f t="shared" si="0"/>
        <v>47.85</v>
      </c>
      <c r="K9" s="18">
        <f t="shared" si="1"/>
        <v>36</v>
      </c>
      <c r="N9" s="7" t="s">
        <v>31</v>
      </c>
      <c r="O9">
        <v>89.45</v>
      </c>
      <c r="P9" t="s">
        <v>32</v>
      </c>
    </row>
    <row r="10" ht="25" customHeight="1" spans="1:16">
      <c r="A10" s="7">
        <v>6</v>
      </c>
      <c r="B10" s="7" t="s">
        <v>33</v>
      </c>
      <c r="C10" s="7" t="s">
        <v>34</v>
      </c>
      <c r="D10" s="7" t="s">
        <v>35</v>
      </c>
      <c r="E10" s="28">
        <v>68.5</v>
      </c>
      <c r="F10" s="7">
        <v>11</v>
      </c>
      <c r="G10" s="29">
        <v>9.5</v>
      </c>
      <c r="H10" s="29">
        <v>7</v>
      </c>
      <c r="I10" s="39">
        <v>10</v>
      </c>
      <c r="J10" s="40">
        <f t="shared" si="0"/>
        <v>46.8</v>
      </c>
      <c r="K10" s="18">
        <f t="shared" si="1"/>
        <v>37.5</v>
      </c>
      <c r="N10" s="7" t="s">
        <v>36</v>
      </c>
      <c r="O10">
        <v>89.35</v>
      </c>
      <c r="P10" t="s">
        <v>37</v>
      </c>
    </row>
    <row r="11" ht="25" customHeight="1" spans="1:16">
      <c r="A11" s="7">
        <v>7</v>
      </c>
      <c r="B11" s="7" t="s">
        <v>38</v>
      </c>
      <c r="C11" s="7" t="s">
        <v>18</v>
      </c>
      <c r="D11" s="7" t="s">
        <v>39</v>
      </c>
      <c r="E11" s="28">
        <v>68.5</v>
      </c>
      <c r="F11" s="7">
        <v>9</v>
      </c>
      <c r="G11" s="29">
        <v>9</v>
      </c>
      <c r="H11" s="29">
        <v>13</v>
      </c>
      <c r="I11" s="39">
        <v>4</v>
      </c>
      <c r="J11" s="40">
        <f t="shared" si="0"/>
        <v>45.05</v>
      </c>
      <c r="K11" s="18">
        <f t="shared" si="1"/>
        <v>35</v>
      </c>
      <c r="N11" s="7" t="s">
        <v>40</v>
      </c>
      <c r="O11">
        <v>87.55</v>
      </c>
      <c r="P11" t="s">
        <v>37</v>
      </c>
    </row>
    <row r="12" ht="25" customHeight="1" spans="1:16">
      <c r="A12" s="7">
        <v>8</v>
      </c>
      <c r="B12" s="7" t="s">
        <v>41</v>
      </c>
      <c r="C12" s="7" t="s">
        <v>34</v>
      </c>
      <c r="D12" s="7" t="s">
        <v>42</v>
      </c>
      <c r="E12" s="7" t="s">
        <v>26</v>
      </c>
      <c r="F12" s="7"/>
      <c r="G12" s="29"/>
      <c r="H12" s="29"/>
      <c r="I12" s="39"/>
      <c r="J12" s="40" t="e">
        <f t="shared" si="0"/>
        <v>#VALUE!</v>
      </c>
      <c r="K12" s="18">
        <f t="shared" si="1"/>
        <v>0</v>
      </c>
      <c r="N12" s="7" t="s">
        <v>43</v>
      </c>
      <c r="O12">
        <v>87.25</v>
      </c>
      <c r="P12" t="s">
        <v>44</v>
      </c>
    </row>
    <row r="13" ht="25" customHeight="1" spans="1:16">
      <c r="A13" s="7">
        <v>9</v>
      </c>
      <c r="B13" s="7" t="s">
        <v>45</v>
      </c>
      <c r="C13" s="7" t="s">
        <v>18</v>
      </c>
      <c r="D13" s="7" t="s">
        <v>46</v>
      </c>
      <c r="E13" s="28">
        <v>80.5</v>
      </c>
      <c r="F13" s="7">
        <v>12</v>
      </c>
      <c r="G13" s="29">
        <v>7</v>
      </c>
      <c r="H13" s="29">
        <v>17</v>
      </c>
      <c r="I13" s="39">
        <v>9</v>
      </c>
      <c r="J13" s="40">
        <f t="shared" si="0"/>
        <v>55.65</v>
      </c>
      <c r="K13" s="18">
        <f t="shared" si="1"/>
        <v>45</v>
      </c>
      <c r="N13" s="7" t="s">
        <v>47</v>
      </c>
      <c r="O13">
        <v>85.6</v>
      </c>
      <c r="P13" t="s">
        <v>44</v>
      </c>
    </row>
    <row r="14" ht="25" customHeight="1" spans="1:16">
      <c r="A14" s="7">
        <v>10</v>
      </c>
      <c r="B14" s="7" t="s">
        <v>48</v>
      </c>
      <c r="C14" s="7" t="s">
        <v>18</v>
      </c>
      <c r="D14" s="7" t="s">
        <v>49</v>
      </c>
      <c r="E14" s="28">
        <v>91</v>
      </c>
      <c r="F14" s="7">
        <v>23</v>
      </c>
      <c r="G14" s="29">
        <v>8.5</v>
      </c>
      <c r="H14" s="29">
        <v>26</v>
      </c>
      <c r="I14" s="39">
        <v>8</v>
      </c>
      <c r="J14" s="40">
        <f t="shared" si="0"/>
        <v>73.15</v>
      </c>
      <c r="K14" s="18">
        <f t="shared" si="1"/>
        <v>65.5</v>
      </c>
      <c r="N14" s="7" t="s">
        <v>50</v>
      </c>
      <c r="O14">
        <v>85.45</v>
      </c>
      <c r="P14" t="s">
        <v>44</v>
      </c>
    </row>
    <row r="15" ht="25" customHeight="1" spans="1:15">
      <c r="A15" s="7">
        <v>11</v>
      </c>
      <c r="B15" s="7" t="s">
        <v>51</v>
      </c>
      <c r="C15" s="7" t="s">
        <v>18</v>
      </c>
      <c r="D15" s="7" t="s">
        <v>52</v>
      </c>
      <c r="E15" s="28">
        <v>75</v>
      </c>
      <c r="F15" s="7">
        <v>13</v>
      </c>
      <c r="G15" s="29">
        <v>10</v>
      </c>
      <c r="H15" s="29">
        <v>17</v>
      </c>
      <c r="I15" s="39">
        <v>7</v>
      </c>
      <c r="J15" s="40">
        <f t="shared" si="0"/>
        <v>55.4</v>
      </c>
      <c r="K15" s="18">
        <f t="shared" si="1"/>
        <v>47</v>
      </c>
      <c r="N15" s="7" t="s">
        <v>53</v>
      </c>
      <c r="O15">
        <v>83.3</v>
      </c>
    </row>
    <row r="16" ht="25" customHeight="1" spans="1:15">
      <c r="A16" s="7">
        <v>12</v>
      </c>
      <c r="B16" s="7" t="s">
        <v>54</v>
      </c>
      <c r="C16" s="7" t="s">
        <v>18</v>
      </c>
      <c r="D16" s="7" t="s">
        <v>55</v>
      </c>
      <c r="E16" s="28">
        <v>67</v>
      </c>
      <c r="F16" s="7">
        <v>14</v>
      </c>
      <c r="G16" s="29">
        <v>9</v>
      </c>
      <c r="H16" s="29">
        <v>31</v>
      </c>
      <c r="I16" s="39">
        <v>7</v>
      </c>
      <c r="J16" s="40">
        <f t="shared" si="0"/>
        <v>62.8</v>
      </c>
      <c r="K16" s="18">
        <f t="shared" si="1"/>
        <v>61</v>
      </c>
      <c r="N16" s="7" t="s">
        <v>56</v>
      </c>
      <c r="O16">
        <v>78.15</v>
      </c>
    </row>
    <row r="17" ht="25" customHeight="1" spans="1:11">
      <c r="A17" s="7">
        <v>13</v>
      </c>
      <c r="B17" s="7" t="s">
        <v>57</v>
      </c>
      <c r="C17" s="7" t="s">
        <v>18</v>
      </c>
      <c r="D17" s="7" t="s">
        <v>58</v>
      </c>
      <c r="E17" s="28">
        <v>42</v>
      </c>
      <c r="F17" s="7">
        <v>1</v>
      </c>
      <c r="G17" s="29">
        <v>9.5</v>
      </c>
      <c r="H17" s="29">
        <v>2</v>
      </c>
      <c r="I17" s="39">
        <v>4</v>
      </c>
      <c r="J17" s="40">
        <f t="shared" si="0"/>
        <v>24.15</v>
      </c>
      <c r="K17" s="18">
        <f t="shared" si="1"/>
        <v>16.5</v>
      </c>
    </row>
    <row r="18" ht="25" customHeight="1" spans="1:11">
      <c r="A18" s="7">
        <v>14</v>
      </c>
      <c r="B18" s="7" t="s">
        <v>59</v>
      </c>
      <c r="C18" s="7" t="s">
        <v>18</v>
      </c>
      <c r="D18" s="7" t="s">
        <v>60</v>
      </c>
      <c r="E18" s="28">
        <v>67</v>
      </c>
      <c r="F18" s="7">
        <v>1</v>
      </c>
      <c r="G18" s="29">
        <v>8</v>
      </c>
      <c r="H18" s="29">
        <v>2</v>
      </c>
      <c r="I18" s="39">
        <v>5</v>
      </c>
      <c r="J18" s="40">
        <f t="shared" si="0"/>
        <v>31.3</v>
      </c>
      <c r="K18" s="18">
        <f t="shared" si="1"/>
        <v>16</v>
      </c>
    </row>
    <row r="19" ht="25" customHeight="1" spans="1:11">
      <c r="A19" s="7">
        <v>15</v>
      </c>
      <c r="B19" s="7" t="s">
        <v>61</v>
      </c>
      <c r="C19" s="7" t="s">
        <v>18</v>
      </c>
      <c r="D19" s="7" t="s">
        <v>62</v>
      </c>
      <c r="E19" s="28">
        <v>61.5</v>
      </c>
      <c r="F19" s="7">
        <v>10</v>
      </c>
      <c r="G19" s="29">
        <v>8</v>
      </c>
      <c r="H19" s="29">
        <v>15</v>
      </c>
      <c r="I19" s="39">
        <v>6</v>
      </c>
      <c r="J19" s="40">
        <f t="shared" si="0"/>
        <v>45.75</v>
      </c>
      <c r="K19" s="18">
        <f t="shared" si="1"/>
        <v>39</v>
      </c>
    </row>
    <row r="20" ht="25" customHeight="1" spans="1:11">
      <c r="A20" s="7">
        <v>16</v>
      </c>
      <c r="B20" s="7" t="s">
        <v>63</v>
      </c>
      <c r="C20" s="7" t="s">
        <v>18</v>
      </c>
      <c r="D20" s="7" t="s">
        <v>64</v>
      </c>
      <c r="E20" s="7" t="s">
        <v>26</v>
      </c>
      <c r="F20" s="7"/>
      <c r="G20" s="29"/>
      <c r="H20" s="29"/>
      <c r="I20" s="39"/>
      <c r="J20" s="40" t="e">
        <f t="shared" si="0"/>
        <v>#VALUE!</v>
      </c>
      <c r="K20" s="18">
        <f t="shared" si="1"/>
        <v>0</v>
      </c>
    </row>
    <row r="21" ht="25" customHeight="1" spans="1:11">
      <c r="A21" s="7">
        <v>17</v>
      </c>
      <c r="B21" s="7" t="s">
        <v>65</v>
      </c>
      <c r="C21" s="7" t="s">
        <v>18</v>
      </c>
      <c r="D21" s="7" t="s">
        <v>66</v>
      </c>
      <c r="E21" s="28">
        <v>74</v>
      </c>
      <c r="F21" s="7">
        <v>22</v>
      </c>
      <c r="G21" s="29">
        <v>8.5</v>
      </c>
      <c r="H21" s="29">
        <v>32</v>
      </c>
      <c r="I21" s="39">
        <v>10</v>
      </c>
      <c r="J21" s="40">
        <f t="shared" si="0"/>
        <v>72.95</v>
      </c>
      <c r="K21" s="18">
        <f t="shared" si="1"/>
        <v>72.5</v>
      </c>
    </row>
    <row r="22" ht="25" customHeight="1" spans="1:11">
      <c r="A22" s="7">
        <v>18</v>
      </c>
      <c r="B22" s="7" t="s">
        <v>67</v>
      </c>
      <c r="C22" s="7" t="s">
        <v>18</v>
      </c>
      <c r="D22" s="7" t="s">
        <v>68</v>
      </c>
      <c r="E22" s="28">
        <v>69</v>
      </c>
      <c r="F22" s="7">
        <v>19</v>
      </c>
      <c r="G22" s="29">
        <v>7.5</v>
      </c>
      <c r="H22" s="29">
        <v>14</v>
      </c>
      <c r="I22" s="39">
        <v>6</v>
      </c>
      <c r="J22" s="40">
        <f t="shared" si="0"/>
        <v>53.25</v>
      </c>
      <c r="K22" s="18">
        <f t="shared" si="1"/>
        <v>46.5</v>
      </c>
    </row>
    <row r="23" ht="25" customHeight="1" spans="1:11">
      <c r="A23" s="7">
        <v>19</v>
      </c>
      <c r="B23" s="7" t="s">
        <v>69</v>
      </c>
      <c r="C23" s="7" t="s">
        <v>18</v>
      </c>
      <c r="D23" s="7" t="s">
        <v>70</v>
      </c>
      <c r="E23" s="28">
        <v>79.5</v>
      </c>
      <c r="F23" s="7">
        <v>3</v>
      </c>
      <c r="G23" s="29">
        <v>9.5</v>
      </c>
      <c r="H23" s="29">
        <v>33</v>
      </c>
      <c r="I23" s="39">
        <v>10</v>
      </c>
      <c r="J23" s="40">
        <f t="shared" si="0"/>
        <v>62.7</v>
      </c>
      <c r="K23" s="18">
        <f t="shared" si="1"/>
        <v>55.5</v>
      </c>
    </row>
    <row r="24" s="10" customFormat="1" ht="25" customHeight="1" spans="1:11">
      <c r="A24" s="30">
        <v>20</v>
      </c>
      <c r="B24" s="30" t="s">
        <v>43</v>
      </c>
      <c r="C24" s="30" t="s">
        <v>18</v>
      </c>
      <c r="D24" s="30" t="s">
        <v>71</v>
      </c>
      <c r="E24" s="31">
        <v>85.5</v>
      </c>
      <c r="F24" s="30">
        <v>25</v>
      </c>
      <c r="G24" s="32">
        <v>10</v>
      </c>
      <c r="H24" s="32">
        <v>46</v>
      </c>
      <c r="I24" s="41">
        <v>7</v>
      </c>
      <c r="J24" s="42">
        <f t="shared" si="0"/>
        <v>87.25</v>
      </c>
      <c r="K24" s="43">
        <f t="shared" si="1"/>
        <v>88</v>
      </c>
    </row>
    <row r="25" ht="25" customHeight="1" spans="1:11">
      <c r="A25" s="7">
        <v>21</v>
      </c>
      <c r="B25" s="7" t="s">
        <v>72</v>
      </c>
      <c r="C25" s="7" t="s">
        <v>18</v>
      </c>
      <c r="D25" s="7" t="s">
        <v>73</v>
      </c>
      <c r="E25" s="28">
        <v>76</v>
      </c>
      <c r="F25" s="7">
        <v>3</v>
      </c>
      <c r="G25" s="29">
        <v>9</v>
      </c>
      <c r="H25" s="29">
        <v>39</v>
      </c>
      <c r="I25" s="39">
        <v>7</v>
      </c>
      <c r="J25" s="40">
        <f t="shared" si="0"/>
        <v>63.4</v>
      </c>
      <c r="K25" s="43">
        <f t="shared" si="1"/>
        <v>58</v>
      </c>
    </row>
    <row r="26" ht="25" customHeight="1" spans="1:11">
      <c r="A26" s="7">
        <v>22</v>
      </c>
      <c r="B26" s="7" t="s">
        <v>74</v>
      </c>
      <c r="C26" s="7" t="s">
        <v>18</v>
      </c>
      <c r="D26" s="7" t="s">
        <v>75</v>
      </c>
      <c r="E26" s="28">
        <v>79</v>
      </c>
      <c r="F26" s="7">
        <v>11</v>
      </c>
      <c r="G26" s="29">
        <v>9.5</v>
      </c>
      <c r="H26" s="29">
        <v>24</v>
      </c>
      <c r="I26" s="39">
        <v>7</v>
      </c>
      <c r="J26" s="40">
        <f t="shared" si="0"/>
        <v>59.75</v>
      </c>
      <c r="K26" s="18">
        <f t="shared" si="1"/>
        <v>51.5</v>
      </c>
    </row>
    <row r="27" ht="25" customHeight="1" spans="1:11">
      <c r="A27" s="7">
        <v>23</v>
      </c>
      <c r="B27" s="7" t="s">
        <v>76</v>
      </c>
      <c r="C27" s="7" t="s">
        <v>18</v>
      </c>
      <c r="D27" s="7" t="s">
        <v>77</v>
      </c>
      <c r="E27" s="28">
        <v>76</v>
      </c>
      <c r="F27" s="7">
        <v>15</v>
      </c>
      <c r="G27" s="29">
        <v>9</v>
      </c>
      <c r="H27" s="29">
        <v>39</v>
      </c>
      <c r="I27" s="39">
        <v>7</v>
      </c>
      <c r="J27" s="40">
        <f t="shared" si="0"/>
        <v>71.8</v>
      </c>
      <c r="K27" s="18">
        <f t="shared" si="1"/>
        <v>70</v>
      </c>
    </row>
    <row r="28" ht="25" customHeight="1" spans="1:11">
      <c r="A28" s="7">
        <v>24</v>
      </c>
      <c r="B28" s="7" t="s">
        <v>78</v>
      </c>
      <c r="C28" s="7" t="s">
        <v>18</v>
      </c>
      <c r="D28" s="7" t="s">
        <v>79</v>
      </c>
      <c r="E28" s="7" t="s">
        <v>26</v>
      </c>
      <c r="F28" s="7"/>
      <c r="G28" s="29"/>
      <c r="H28" s="29"/>
      <c r="I28" s="39"/>
      <c r="J28" s="40" t="e">
        <f t="shared" si="0"/>
        <v>#VALUE!</v>
      </c>
      <c r="K28" s="18">
        <f t="shared" si="1"/>
        <v>0</v>
      </c>
    </row>
    <row r="29" ht="25" customHeight="1" spans="1:11">
      <c r="A29" s="7">
        <v>25</v>
      </c>
      <c r="B29" s="7" t="s">
        <v>80</v>
      </c>
      <c r="C29" s="7" t="s">
        <v>18</v>
      </c>
      <c r="D29" s="7" t="s">
        <v>81</v>
      </c>
      <c r="E29" s="28">
        <v>79.5</v>
      </c>
      <c r="F29" s="7">
        <v>8</v>
      </c>
      <c r="G29" s="29">
        <v>9</v>
      </c>
      <c r="H29" s="29">
        <v>35</v>
      </c>
      <c r="I29" s="39">
        <v>10</v>
      </c>
      <c r="J29" s="40">
        <f t="shared" si="0"/>
        <v>67.25</v>
      </c>
      <c r="K29" s="18">
        <f t="shared" si="1"/>
        <v>62</v>
      </c>
    </row>
    <row r="30" s="10" customFormat="1" ht="25" customHeight="1" spans="1:11">
      <c r="A30" s="30">
        <v>26</v>
      </c>
      <c r="B30" s="30" t="s">
        <v>53</v>
      </c>
      <c r="C30" s="30" t="s">
        <v>18</v>
      </c>
      <c r="D30" s="30" t="s">
        <v>82</v>
      </c>
      <c r="E30" s="31">
        <v>91</v>
      </c>
      <c r="F30" s="30">
        <v>23</v>
      </c>
      <c r="G30" s="32">
        <v>9</v>
      </c>
      <c r="H30" s="32">
        <v>38</v>
      </c>
      <c r="I30" s="41">
        <v>10</v>
      </c>
      <c r="J30" s="42">
        <f t="shared" si="0"/>
        <v>83.3</v>
      </c>
      <c r="K30" s="43">
        <f t="shared" si="1"/>
        <v>80</v>
      </c>
    </row>
    <row r="31" ht="25" customHeight="1" spans="1:11">
      <c r="A31" s="7">
        <v>27</v>
      </c>
      <c r="B31" s="7" t="s">
        <v>83</v>
      </c>
      <c r="C31" s="7" t="s">
        <v>34</v>
      </c>
      <c r="D31" s="7" t="s">
        <v>84</v>
      </c>
      <c r="E31" s="28">
        <v>46</v>
      </c>
      <c r="F31" s="7">
        <v>10</v>
      </c>
      <c r="G31" s="29">
        <v>8</v>
      </c>
      <c r="H31" s="29">
        <v>4</v>
      </c>
      <c r="I31" s="39">
        <v>4</v>
      </c>
      <c r="J31" s="40">
        <f t="shared" si="0"/>
        <v>32</v>
      </c>
      <c r="K31" s="18">
        <f t="shared" si="1"/>
        <v>26</v>
      </c>
    </row>
    <row r="32" ht="25" customHeight="1" spans="1:11">
      <c r="A32" s="7">
        <v>28</v>
      </c>
      <c r="B32" s="7" t="s">
        <v>85</v>
      </c>
      <c r="C32" s="7" t="s">
        <v>34</v>
      </c>
      <c r="D32" s="7" t="s">
        <v>86</v>
      </c>
      <c r="E32" s="7" t="s">
        <v>26</v>
      </c>
      <c r="F32" s="7"/>
      <c r="G32" s="29"/>
      <c r="H32" s="29"/>
      <c r="I32" s="39"/>
      <c r="J32" s="40" t="e">
        <f t="shared" si="0"/>
        <v>#VALUE!</v>
      </c>
      <c r="K32" s="18">
        <f t="shared" si="1"/>
        <v>0</v>
      </c>
    </row>
    <row r="33" ht="25" customHeight="1" spans="1:11">
      <c r="A33" s="7">
        <v>29</v>
      </c>
      <c r="B33" s="7" t="s">
        <v>87</v>
      </c>
      <c r="C33" s="7" t="s">
        <v>18</v>
      </c>
      <c r="D33" s="7" t="s">
        <v>88</v>
      </c>
      <c r="E33" s="28">
        <v>76</v>
      </c>
      <c r="F33" s="7">
        <v>23</v>
      </c>
      <c r="G33" s="29">
        <v>8</v>
      </c>
      <c r="H33" s="29">
        <v>24</v>
      </c>
      <c r="I33" s="39">
        <v>5</v>
      </c>
      <c r="J33" s="40">
        <f t="shared" si="0"/>
        <v>64.8</v>
      </c>
      <c r="K33" s="18">
        <f t="shared" si="1"/>
        <v>60</v>
      </c>
    </row>
    <row r="34" ht="25" customHeight="1" spans="1:11">
      <c r="A34" s="7">
        <v>30</v>
      </c>
      <c r="B34" s="7" t="s">
        <v>89</v>
      </c>
      <c r="C34" s="7" t="s">
        <v>18</v>
      </c>
      <c r="D34" s="7" t="s">
        <v>90</v>
      </c>
      <c r="E34" s="7" t="s">
        <v>26</v>
      </c>
      <c r="F34" s="7"/>
      <c r="G34" s="29"/>
      <c r="H34" s="29"/>
      <c r="I34" s="39"/>
      <c r="J34" s="40" t="e">
        <f t="shared" si="0"/>
        <v>#VALUE!</v>
      </c>
      <c r="K34" s="18">
        <f t="shared" si="1"/>
        <v>0</v>
      </c>
    </row>
    <row r="35" ht="25" customHeight="1" spans="1:11">
      <c r="A35" s="7">
        <v>31</v>
      </c>
      <c r="B35" s="7" t="s">
        <v>91</v>
      </c>
      <c r="C35" s="7" t="s">
        <v>18</v>
      </c>
      <c r="D35" s="7" t="s">
        <v>92</v>
      </c>
      <c r="E35" s="7" t="s">
        <v>26</v>
      </c>
      <c r="F35" s="7"/>
      <c r="G35" s="29"/>
      <c r="H35" s="29"/>
      <c r="I35" s="39"/>
      <c r="J35" s="40" t="e">
        <f t="shared" si="0"/>
        <v>#VALUE!</v>
      </c>
      <c r="K35" s="18">
        <f t="shared" si="1"/>
        <v>0</v>
      </c>
    </row>
    <row r="36" s="10" customFormat="1" ht="25" customHeight="1" spans="1:11">
      <c r="A36" s="30">
        <v>32</v>
      </c>
      <c r="B36" s="30" t="s">
        <v>31</v>
      </c>
      <c r="C36" s="30" t="s">
        <v>18</v>
      </c>
      <c r="D36" s="30" t="s">
        <v>93</v>
      </c>
      <c r="E36" s="31">
        <v>76.5</v>
      </c>
      <c r="F36" s="30">
        <v>25</v>
      </c>
      <c r="G36" s="32">
        <v>9</v>
      </c>
      <c r="H36" s="32">
        <v>51</v>
      </c>
      <c r="I36" s="41">
        <v>10</v>
      </c>
      <c r="J36" s="42">
        <f t="shared" si="0"/>
        <v>89.45</v>
      </c>
      <c r="K36" s="43">
        <f t="shared" si="1"/>
        <v>95</v>
      </c>
    </row>
    <row r="37" ht="25" customHeight="1" spans="1:11">
      <c r="A37" s="7">
        <v>33</v>
      </c>
      <c r="B37" s="7" t="s">
        <v>94</v>
      </c>
      <c r="C37" s="7" t="s">
        <v>18</v>
      </c>
      <c r="D37" s="7" t="s">
        <v>95</v>
      </c>
      <c r="E37" s="7" t="s">
        <v>26</v>
      </c>
      <c r="F37" s="7"/>
      <c r="G37" s="29"/>
      <c r="H37" s="29"/>
      <c r="I37" s="39"/>
      <c r="J37" s="40" t="e">
        <f t="shared" si="0"/>
        <v>#VALUE!</v>
      </c>
      <c r="K37" s="18">
        <f t="shared" si="1"/>
        <v>0</v>
      </c>
    </row>
    <row r="38" ht="25" customHeight="1" spans="1:11">
      <c r="A38" s="7">
        <v>34</v>
      </c>
      <c r="B38" s="7" t="s">
        <v>96</v>
      </c>
      <c r="C38" s="7" t="s">
        <v>34</v>
      </c>
      <c r="D38" s="7" t="s">
        <v>97</v>
      </c>
      <c r="E38" s="28">
        <v>59.5</v>
      </c>
      <c r="F38" s="7">
        <v>12</v>
      </c>
      <c r="G38" s="29">
        <v>7</v>
      </c>
      <c r="H38" s="29">
        <v>13</v>
      </c>
      <c r="I38" s="39">
        <v>6</v>
      </c>
      <c r="J38" s="40">
        <f t="shared" si="0"/>
        <v>44.45</v>
      </c>
      <c r="K38" s="18">
        <f t="shared" si="1"/>
        <v>38</v>
      </c>
    </row>
    <row r="39" s="10" customFormat="1" ht="25" customHeight="1" spans="1:11">
      <c r="A39" s="30">
        <v>35</v>
      </c>
      <c r="B39" s="30" t="s">
        <v>36</v>
      </c>
      <c r="C39" s="30" t="s">
        <v>18</v>
      </c>
      <c r="D39" s="30" t="s">
        <v>98</v>
      </c>
      <c r="E39" s="31">
        <v>85.5</v>
      </c>
      <c r="F39" s="30">
        <v>23</v>
      </c>
      <c r="G39" s="32">
        <v>9</v>
      </c>
      <c r="H39" s="32">
        <v>49</v>
      </c>
      <c r="I39" s="41">
        <v>10</v>
      </c>
      <c r="J39" s="42">
        <f t="shared" si="0"/>
        <v>89.35</v>
      </c>
      <c r="K39" s="43">
        <f t="shared" si="1"/>
        <v>91</v>
      </c>
    </row>
    <row r="40" s="10" customFormat="1" ht="25" customHeight="1" spans="1:11">
      <c r="A40" s="30">
        <v>36</v>
      </c>
      <c r="B40" s="30" t="s">
        <v>56</v>
      </c>
      <c r="C40" s="30" t="s">
        <v>18</v>
      </c>
      <c r="D40" s="30" t="s">
        <v>99</v>
      </c>
      <c r="E40" s="31">
        <v>85.5</v>
      </c>
      <c r="F40" s="30">
        <v>22</v>
      </c>
      <c r="G40" s="32">
        <v>10</v>
      </c>
      <c r="H40" s="32">
        <v>39</v>
      </c>
      <c r="I40" s="41">
        <v>4</v>
      </c>
      <c r="J40" s="42">
        <f t="shared" si="0"/>
        <v>78.15</v>
      </c>
      <c r="K40" s="43">
        <f t="shared" si="1"/>
        <v>75</v>
      </c>
    </row>
    <row r="41" s="10" customFormat="1" ht="25" customHeight="1" spans="1:11">
      <c r="A41" s="30">
        <v>37</v>
      </c>
      <c r="B41" s="30" t="s">
        <v>40</v>
      </c>
      <c r="C41" s="30" t="s">
        <v>18</v>
      </c>
      <c r="D41" s="30" t="s">
        <v>100</v>
      </c>
      <c r="E41" s="31">
        <v>83</v>
      </c>
      <c r="F41" s="30">
        <v>21</v>
      </c>
      <c r="G41" s="32">
        <v>9.5</v>
      </c>
      <c r="H41" s="32">
        <v>49</v>
      </c>
      <c r="I41" s="41">
        <v>10</v>
      </c>
      <c r="J41" s="42">
        <f t="shared" si="0"/>
        <v>87.55</v>
      </c>
      <c r="K41" s="43">
        <f t="shared" si="1"/>
        <v>89.5</v>
      </c>
    </row>
    <row r="42" ht="25" customHeight="1" spans="1:11">
      <c r="A42" s="7">
        <v>38</v>
      </c>
      <c r="B42" s="7" t="s">
        <v>101</v>
      </c>
      <c r="C42" s="7" t="s">
        <v>18</v>
      </c>
      <c r="D42" s="7" t="s">
        <v>102</v>
      </c>
      <c r="E42" s="28">
        <v>86</v>
      </c>
      <c r="F42" s="7">
        <v>16</v>
      </c>
      <c r="G42" s="29">
        <v>10</v>
      </c>
      <c r="H42" s="29">
        <v>15</v>
      </c>
      <c r="I42" s="39">
        <v>10</v>
      </c>
      <c r="J42" s="40">
        <f t="shared" si="0"/>
        <v>61.5</v>
      </c>
      <c r="K42" s="18">
        <f t="shared" si="1"/>
        <v>51</v>
      </c>
    </row>
    <row r="43" s="10" customFormat="1" ht="25" customHeight="1" spans="1:11">
      <c r="A43" s="30">
        <v>39</v>
      </c>
      <c r="B43" s="30" t="s">
        <v>50</v>
      </c>
      <c r="C43" s="30" t="s">
        <v>18</v>
      </c>
      <c r="D43" s="30" t="s">
        <v>103</v>
      </c>
      <c r="E43" s="31">
        <v>86.5</v>
      </c>
      <c r="F43" s="30">
        <v>23</v>
      </c>
      <c r="G43" s="32">
        <v>9</v>
      </c>
      <c r="H43" s="32">
        <v>44</v>
      </c>
      <c r="I43" s="41">
        <v>9</v>
      </c>
      <c r="J43" s="42">
        <f t="shared" si="0"/>
        <v>85.45</v>
      </c>
      <c r="K43" s="43">
        <f t="shared" si="1"/>
        <v>85</v>
      </c>
    </row>
    <row r="44" ht="25" customHeight="1" spans="1:11">
      <c r="A44" s="7">
        <v>40</v>
      </c>
      <c r="B44" s="7" t="s">
        <v>104</v>
      </c>
      <c r="C44" s="7" t="s">
        <v>18</v>
      </c>
      <c r="D44" s="7" t="s">
        <v>105</v>
      </c>
      <c r="E44" s="28">
        <v>52</v>
      </c>
      <c r="F44" s="7">
        <v>1</v>
      </c>
      <c r="G44" s="29">
        <v>8</v>
      </c>
      <c r="H44" s="29">
        <v>6</v>
      </c>
      <c r="I44" s="39">
        <v>7</v>
      </c>
      <c r="J44" s="40">
        <f t="shared" si="0"/>
        <v>31</v>
      </c>
      <c r="K44" s="18">
        <f t="shared" si="1"/>
        <v>22</v>
      </c>
    </row>
    <row r="45" ht="25" customHeight="1" spans="1:11">
      <c r="A45" s="7">
        <v>41</v>
      </c>
      <c r="B45" s="7" t="s">
        <v>106</v>
      </c>
      <c r="C45" s="7" t="s">
        <v>18</v>
      </c>
      <c r="D45" s="7" t="s">
        <v>107</v>
      </c>
      <c r="E45" s="28">
        <v>83</v>
      </c>
      <c r="F45" s="7">
        <v>25</v>
      </c>
      <c r="G45" s="29">
        <v>8.5</v>
      </c>
      <c r="H45" s="29">
        <v>10</v>
      </c>
      <c r="I45" s="39">
        <v>5</v>
      </c>
      <c r="J45" s="40">
        <f t="shared" si="0"/>
        <v>58.85</v>
      </c>
      <c r="K45" s="18">
        <f t="shared" si="1"/>
        <v>48.5</v>
      </c>
    </row>
    <row r="46" s="10" customFormat="1" ht="25" customHeight="1" spans="1:11">
      <c r="A46" s="30">
        <v>42</v>
      </c>
      <c r="B46" s="30" t="s">
        <v>47</v>
      </c>
      <c r="C46" s="30" t="s">
        <v>18</v>
      </c>
      <c r="D46" s="30" t="s">
        <v>108</v>
      </c>
      <c r="E46" s="31">
        <v>76.5</v>
      </c>
      <c r="F46" s="33">
        <v>24</v>
      </c>
      <c r="G46" s="34">
        <v>8.5</v>
      </c>
      <c r="H46" s="34">
        <v>47</v>
      </c>
      <c r="I46" s="44">
        <v>10</v>
      </c>
      <c r="J46" s="42">
        <f t="shared" si="0"/>
        <v>85.6</v>
      </c>
      <c r="K46" s="43">
        <f t="shared" si="1"/>
        <v>89.5</v>
      </c>
    </row>
    <row r="47" ht="25" customHeight="1"/>
    <row r="48" ht="25" customHeight="1"/>
    <row r="49" ht="25" customHeight="1"/>
  </sheetData>
  <autoFilter xmlns:etc="http://www.wps.cn/officeDocument/2017/etCustomData" ref="K1:K49" etc:filterBottomFollowUsedRange="0"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2">
    <mergeCell ref="A1:J1"/>
    <mergeCell ref="A2:B2"/>
    <mergeCell ref="C2:D2"/>
    <mergeCell ref="E2:F2"/>
    <mergeCell ref="G2:J2"/>
    <mergeCell ref="F3:I3"/>
    <mergeCell ref="A3:A4"/>
    <mergeCell ref="B3:B4"/>
    <mergeCell ref="C3:C4"/>
    <mergeCell ref="D3:D4"/>
    <mergeCell ref="E3:E4"/>
    <mergeCell ref="J3:J4"/>
  </mergeCells>
  <conditionalFormatting sqref="K5:K46">
    <cfRule type="cellIs" dxfId="0" priority="1" operator="greaterThan">
      <formula>59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zoomScale="85" zoomScaleNormal="85" topLeftCell="A42" workbookViewId="0">
      <selection activeCell="A1" sqref="A1:K46"/>
    </sheetView>
  </sheetViews>
  <sheetFormatPr defaultColWidth="8.60833333333333" defaultRowHeight="13.5"/>
  <cols>
    <col min="1" max="1" width="5.25833333333333" customWidth="1"/>
    <col min="2" max="2" width="7.49166666666667" customWidth="1"/>
    <col min="3" max="3" width="5.49166666666667" customWidth="1"/>
    <col min="4" max="4" width="20.075" customWidth="1"/>
    <col min="5" max="5" width="9.8" customWidth="1"/>
    <col min="6" max="10" width="7.49166666666667" customWidth="1"/>
    <col min="11" max="11" width="11.7166666666667" style="18" customWidth="1"/>
    <col min="15" max="15" width="6.45833333333333" customWidth="1"/>
  </cols>
  <sheetData>
    <row r="1" ht="56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25" customHeight="1" spans="1:10">
      <c r="A2" s="20" t="s">
        <v>1</v>
      </c>
      <c r="B2" s="20"/>
      <c r="C2" s="21">
        <v>45843</v>
      </c>
      <c r="D2" s="21"/>
      <c r="E2" s="22" t="s">
        <v>2</v>
      </c>
      <c r="F2" s="22"/>
      <c r="G2" s="23" t="s">
        <v>3</v>
      </c>
      <c r="H2" s="23"/>
      <c r="I2" s="23"/>
      <c r="J2" s="23"/>
    </row>
    <row r="3" ht="25" customHeight="1" spans="1:10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5" t="s">
        <v>9</v>
      </c>
      <c r="G3" s="25"/>
      <c r="H3" s="25"/>
      <c r="I3" s="35"/>
      <c r="J3" s="36" t="s">
        <v>10</v>
      </c>
    </row>
    <row r="4" ht="25" customHeight="1" spans="1:11">
      <c r="A4" s="26"/>
      <c r="B4" s="26"/>
      <c r="C4" s="26"/>
      <c r="D4" s="26"/>
      <c r="E4" s="26"/>
      <c r="F4" s="27" t="s">
        <v>11</v>
      </c>
      <c r="G4" s="27" t="s">
        <v>12</v>
      </c>
      <c r="H4" s="27" t="s">
        <v>13</v>
      </c>
      <c r="I4" s="37" t="s">
        <v>14</v>
      </c>
      <c r="J4" s="38"/>
      <c r="K4" s="18" t="s">
        <v>16</v>
      </c>
    </row>
    <row r="5" ht="25" customHeight="1" spans="1:16">
      <c r="A5" s="7">
        <v>1</v>
      </c>
      <c r="B5" s="7" t="s">
        <v>17</v>
      </c>
      <c r="C5" s="7" t="s">
        <v>18</v>
      </c>
      <c r="D5" s="7" t="s">
        <v>19</v>
      </c>
      <c r="E5" s="28">
        <v>82</v>
      </c>
      <c r="F5" s="7">
        <v>9</v>
      </c>
      <c r="G5" s="29">
        <v>9.5</v>
      </c>
      <c r="H5" s="29">
        <v>24</v>
      </c>
      <c r="I5" s="39">
        <v>7</v>
      </c>
      <c r="J5" s="40">
        <f t="shared" ref="J5:J46" si="0">0.3*E5+0.7*K5</f>
        <v>59.25</v>
      </c>
      <c r="K5" s="18">
        <f t="shared" ref="K5:K46" si="1">SUM(F5:I5)</f>
        <v>49.5</v>
      </c>
      <c r="N5" t="s">
        <v>20</v>
      </c>
      <c r="P5">
        <f>COUNTIF(E:E,"&gt;=60")</f>
        <v>30</v>
      </c>
    </row>
    <row r="6" ht="25" customHeight="1" spans="1:16">
      <c r="A6" s="7">
        <v>2</v>
      </c>
      <c r="B6" s="7" t="s">
        <v>21</v>
      </c>
      <c r="C6" s="7" t="s">
        <v>18</v>
      </c>
      <c r="D6" s="7" t="s">
        <v>22</v>
      </c>
      <c r="E6" s="28">
        <v>74</v>
      </c>
      <c r="F6" s="7">
        <v>20</v>
      </c>
      <c r="G6" s="29">
        <v>7.5</v>
      </c>
      <c r="H6" s="29">
        <v>29</v>
      </c>
      <c r="I6" s="39">
        <v>7</v>
      </c>
      <c r="J6" s="40">
        <f t="shared" si="0"/>
        <v>66.65</v>
      </c>
      <c r="K6" s="18">
        <f t="shared" si="1"/>
        <v>63.5</v>
      </c>
      <c r="N6" t="s">
        <v>23</v>
      </c>
      <c r="P6">
        <f>COUNTIF(K:K,"&gt;=60")</f>
        <v>16</v>
      </c>
    </row>
    <row r="7" ht="25" customHeight="1" spans="1:11">
      <c r="A7" s="7">
        <v>3</v>
      </c>
      <c r="B7" s="7" t="s">
        <v>24</v>
      </c>
      <c r="C7" s="7" t="s">
        <v>18</v>
      </c>
      <c r="D7" s="7" t="s">
        <v>25</v>
      </c>
      <c r="E7" s="7" t="s">
        <v>26</v>
      </c>
      <c r="F7" s="7"/>
      <c r="G7" s="29"/>
      <c r="H7" s="29"/>
      <c r="I7" s="39"/>
      <c r="J7" s="40" t="e">
        <f t="shared" si="0"/>
        <v>#VALUE!</v>
      </c>
      <c r="K7" s="18">
        <f t="shared" si="1"/>
        <v>0</v>
      </c>
    </row>
    <row r="8" ht="25" customHeight="1" spans="1:11">
      <c r="A8" s="7">
        <v>4</v>
      </c>
      <c r="B8" s="7" t="s">
        <v>27</v>
      </c>
      <c r="C8" s="7" t="s">
        <v>18</v>
      </c>
      <c r="D8" s="7" t="s">
        <v>28</v>
      </c>
      <c r="E8" s="28">
        <v>68.5</v>
      </c>
      <c r="F8" s="7">
        <v>20</v>
      </c>
      <c r="G8" s="29">
        <v>9</v>
      </c>
      <c r="H8" s="29">
        <v>43</v>
      </c>
      <c r="I8" s="39">
        <v>10</v>
      </c>
      <c r="J8" s="40">
        <f t="shared" si="0"/>
        <v>77.95</v>
      </c>
      <c r="K8" s="18">
        <f t="shared" si="1"/>
        <v>82</v>
      </c>
    </row>
    <row r="9" ht="25" customHeight="1" spans="1:16">
      <c r="A9" s="7">
        <v>5</v>
      </c>
      <c r="B9" s="7" t="s">
        <v>29</v>
      </c>
      <c r="C9" s="7" t="s">
        <v>18</v>
      </c>
      <c r="D9" s="7" t="s">
        <v>30</v>
      </c>
      <c r="E9" s="28">
        <v>75.5</v>
      </c>
      <c r="F9" s="7">
        <v>12</v>
      </c>
      <c r="G9" s="29">
        <v>9</v>
      </c>
      <c r="H9" s="29">
        <v>9</v>
      </c>
      <c r="I9" s="39">
        <v>6</v>
      </c>
      <c r="J9" s="40">
        <f t="shared" si="0"/>
        <v>47.85</v>
      </c>
      <c r="K9" s="18">
        <f t="shared" si="1"/>
        <v>36</v>
      </c>
      <c r="N9" s="7" t="s">
        <v>31</v>
      </c>
      <c r="O9">
        <v>89.45</v>
      </c>
      <c r="P9" t="s">
        <v>32</v>
      </c>
    </row>
    <row r="10" ht="25" customHeight="1" spans="1:16">
      <c r="A10" s="7">
        <v>6</v>
      </c>
      <c r="B10" s="7" t="s">
        <v>33</v>
      </c>
      <c r="C10" s="7" t="s">
        <v>34</v>
      </c>
      <c r="D10" s="7" t="s">
        <v>35</v>
      </c>
      <c r="E10" s="28">
        <v>68.5</v>
      </c>
      <c r="F10" s="7">
        <v>11</v>
      </c>
      <c r="G10" s="29">
        <v>9.5</v>
      </c>
      <c r="H10" s="29">
        <v>7</v>
      </c>
      <c r="I10" s="39">
        <v>10</v>
      </c>
      <c r="J10" s="40">
        <f t="shared" si="0"/>
        <v>46.8</v>
      </c>
      <c r="K10" s="18">
        <f t="shared" si="1"/>
        <v>37.5</v>
      </c>
      <c r="N10" s="7" t="s">
        <v>36</v>
      </c>
      <c r="O10">
        <v>89.35</v>
      </c>
      <c r="P10" t="s">
        <v>37</v>
      </c>
    </row>
    <row r="11" ht="25" customHeight="1" spans="1:16">
      <c r="A11" s="7">
        <v>7</v>
      </c>
      <c r="B11" s="7" t="s">
        <v>38</v>
      </c>
      <c r="C11" s="7" t="s">
        <v>18</v>
      </c>
      <c r="D11" s="7" t="s">
        <v>39</v>
      </c>
      <c r="E11" s="28">
        <v>68.5</v>
      </c>
      <c r="F11" s="7">
        <v>9</v>
      </c>
      <c r="G11" s="29">
        <v>9</v>
      </c>
      <c r="H11" s="29">
        <v>13</v>
      </c>
      <c r="I11" s="39">
        <v>4</v>
      </c>
      <c r="J11" s="40">
        <f t="shared" si="0"/>
        <v>45.05</v>
      </c>
      <c r="K11" s="18">
        <f t="shared" si="1"/>
        <v>35</v>
      </c>
      <c r="N11" s="7" t="s">
        <v>40</v>
      </c>
      <c r="O11">
        <v>87.55</v>
      </c>
      <c r="P11" t="s">
        <v>37</v>
      </c>
    </row>
    <row r="12" ht="25" customHeight="1" spans="1:16">
      <c r="A12" s="7">
        <v>8</v>
      </c>
      <c r="B12" s="7" t="s">
        <v>41</v>
      </c>
      <c r="C12" s="7" t="s">
        <v>34</v>
      </c>
      <c r="D12" s="7" t="s">
        <v>42</v>
      </c>
      <c r="E12" s="7" t="s">
        <v>26</v>
      </c>
      <c r="F12" s="7"/>
      <c r="G12" s="29"/>
      <c r="H12" s="29"/>
      <c r="I12" s="39"/>
      <c r="J12" s="40" t="e">
        <f t="shared" si="0"/>
        <v>#VALUE!</v>
      </c>
      <c r="K12" s="18">
        <f t="shared" si="1"/>
        <v>0</v>
      </c>
      <c r="N12" s="7" t="s">
        <v>43</v>
      </c>
      <c r="O12">
        <v>87.25</v>
      </c>
      <c r="P12" t="s">
        <v>44</v>
      </c>
    </row>
    <row r="13" ht="25" customHeight="1" spans="1:16">
      <c r="A13" s="7">
        <v>9</v>
      </c>
      <c r="B13" s="7" t="s">
        <v>45</v>
      </c>
      <c r="C13" s="7" t="s">
        <v>18</v>
      </c>
      <c r="D13" s="7" t="s">
        <v>46</v>
      </c>
      <c r="E13" s="28">
        <v>80.5</v>
      </c>
      <c r="F13" s="7">
        <v>12</v>
      </c>
      <c r="G13" s="29">
        <v>7</v>
      </c>
      <c r="H13" s="29">
        <v>17</v>
      </c>
      <c r="I13" s="39">
        <v>9</v>
      </c>
      <c r="J13" s="40">
        <f t="shared" si="0"/>
        <v>55.65</v>
      </c>
      <c r="K13" s="18">
        <f t="shared" si="1"/>
        <v>45</v>
      </c>
      <c r="N13" s="7" t="s">
        <v>47</v>
      </c>
      <c r="O13">
        <v>85.6</v>
      </c>
      <c r="P13" t="s">
        <v>44</v>
      </c>
    </row>
    <row r="14" ht="25" customHeight="1" spans="1:16">
      <c r="A14" s="7">
        <v>10</v>
      </c>
      <c r="B14" s="7" t="s">
        <v>48</v>
      </c>
      <c r="C14" s="7" t="s">
        <v>18</v>
      </c>
      <c r="D14" s="7" t="s">
        <v>49</v>
      </c>
      <c r="E14" s="28">
        <v>91</v>
      </c>
      <c r="F14" s="7">
        <v>23</v>
      </c>
      <c r="G14" s="29">
        <v>8.5</v>
      </c>
      <c r="H14" s="29">
        <v>26</v>
      </c>
      <c r="I14" s="39">
        <v>8</v>
      </c>
      <c r="J14" s="40">
        <f t="shared" si="0"/>
        <v>73.15</v>
      </c>
      <c r="K14" s="18">
        <f t="shared" si="1"/>
        <v>65.5</v>
      </c>
      <c r="N14" s="7" t="s">
        <v>50</v>
      </c>
      <c r="O14">
        <v>85.45</v>
      </c>
      <c r="P14" t="s">
        <v>44</v>
      </c>
    </row>
    <row r="15" ht="25" customHeight="1" spans="1:15">
      <c r="A15" s="7">
        <v>11</v>
      </c>
      <c r="B15" s="7" t="s">
        <v>51</v>
      </c>
      <c r="C15" s="7" t="s">
        <v>18</v>
      </c>
      <c r="D15" s="7" t="s">
        <v>52</v>
      </c>
      <c r="E15" s="28">
        <v>75</v>
      </c>
      <c r="F15" s="7">
        <v>13</v>
      </c>
      <c r="G15" s="29">
        <v>10</v>
      </c>
      <c r="H15" s="29">
        <v>17</v>
      </c>
      <c r="I15" s="39">
        <v>7</v>
      </c>
      <c r="J15" s="40">
        <f t="shared" si="0"/>
        <v>55.4</v>
      </c>
      <c r="K15" s="18">
        <f t="shared" si="1"/>
        <v>47</v>
      </c>
      <c r="N15" s="7" t="s">
        <v>53</v>
      </c>
      <c r="O15">
        <v>83.3</v>
      </c>
    </row>
    <row r="16" ht="25" customHeight="1" spans="1:15">
      <c r="A16" s="7">
        <v>12</v>
      </c>
      <c r="B16" s="7" t="s">
        <v>54</v>
      </c>
      <c r="C16" s="7" t="s">
        <v>18</v>
      </c>
      <c r="D16" s="7" t="s">
        <v>55</v>
      </c>
      <c r="E16" s="28">
        <v>67</v>
      </c>
      <c r="F16" s="7">
        <v>14</v>
      </c>
      <c r="G16" s="29">
        <v>9</v>
      </c>
      <c r="H16" s="29">
        <v>31</v>
      </c>
      <c r="I16" s="39">
        <v>7</v>
      </c>
      <c r="J16" s="40">
        <f t="shared" si="0"/>
        <v>62.8</v>
      </c>
      <c r="K16" s="18">
        <f t="shared" si="1"/>
        <v>61</v>
      </c>
      <c r="N16" s="7" t="s">
        <v>56</v>
      </c>
      <c r="O16">
        <v>78.15</v>
      </c>
    </row>
    <row r="17" ht="25" customHeight="1" spans="1:11">
      <c r="A17" s="7">
        <v>13</v>
      </c>
      <c r="B17" s="7" t="s">
        <v>57</v>
      </c>
      <c r="C17" s="7" t="s">
        <v>18</v>
      </c>
      <c r="D17" s="7" t="s">
        <v>58</v>
      </c>
      <c r="E17" s="28">
        <v>42</v>
      </c>
      <c r="F17" s="7">
        <v>1</v>
      </c>
      <c r="G17" s="29">
        <v>9.5</v>
      </c>
      <c r="H17" s="29">
        <v>2</v>
      </c>
      <c r="I17" s="39">
        <v>4</v>
      </c>
      <c r="J17" s="40">
        <f t="shared" si="0"/>
        <v>24.15</v>
      </c>
      <c r="K17" s="18">
        <f t="shared" si="1"/>
        <v>16.5</v>
      </c>
    </row>
    <row r="18" ht="25" customHeight="1" spans="1:11">
      <c r="A18" s="7">
        <v>14</v>
      </c>
      <c r="B18" s="7" t="s">
        <v>59</v>
      </c>
      <c r="C18" s="7" t="s">
        <v>18</v>
      </c>
      <c r="D18" s="7" t="s">
        <v>60</v>
      </c>
      <c r="E18" s="28">
        <v>67</v>
      </c>
      <c r="F18" s="7">
        <v>1</v>
      </c>
      <c r="G18" s="29">
        <v>8</v>
      </c>
      <c r="H18" s="29">
        <v>2</v>
      </c>
      <c r="I18" s="39">
        <v>5</v>
      </c>
      <c r="J18" s="40">
        <f t="shared" si="0"/>
        <v>31.3</v>
      </c>
      <c r="K18" s="18">
        <f t="shared" si="1"/>
        <v>16</v>
      </c>
    </row>
    <row r="19" ht="25" customHeight="1" spans="1:11">
      <c r="A19" s="7">
        <v>15</v>
      </c>
      <c r="B19" s="7" t="s">
        <v>61</v>
      </c>
      <c r="C19" s="7" t="s">
        <v>18</v>
      </c>
      <c r="D19" s="7" t="s">
        <v>62</v>
      </c>
      <c r="E19" s="28">
        <v>61.5</v>
      </c>
      <c r="F19" s="7">
        <v>10</v>
      </c>
      <c r="G19" s="29">
        <v>8</v>
      </c>
      <c r="H19" s="29">
        <v>15</v>
      </c>
      <c r="I19" s="39">
        <v>6</v>
      </c>
      <c r="J19" s="40">
        <f t="shared" si="0"/>
        <v>45.75</v>
      </c>
      <c r="K19" s="18">
        <f t="shared" si="1"/>
        <v>39</v>
      </c>
    </row>
    <row r="20" ht="25" customHeight="1" spans="1:11">
      <c r="A20" s="7">
        <v>16</v>
      </c>
      <c r="B20" s="7" t="s">
        <v>63</v>
      </c>
      <c r="C20" s="7" t="s">
        <v>18</v>
      </c>
      <c r="D20" s="7" t="s">
        <v>64</v>
      </c>
      <c r="E20" s="7" t="s">
        <v>26</v>
      </c>
      <c r="F20" s="7"/>
      <c r="G20" s="29"/>
      <c r="H20" s="29"/>
      <c r="I20" s="39"/>
      <c r="J20" s="40" t="e">
        <f t="shared" si="0"/>
        <v>#VALUE!</v>
      </c>
      <c r="K20" s="18">
        <f t="shared" si="1"/>
        <v>0</v>
      </c>
    </row>
    <row r="21" ht="25" customHeight="1" spans="1:11">
      <c r="A21" s="7">
        <v>17</v>
      </c>
      <c r="B21" s="7" t="s">
        <v>65</v>
      </c>
      <c r="C21" s="7" t="s">
        <v>18</v>
      </c>
      <c r="D21" s="7" t="s">
        <v>66</v>
      </c>
      <c r="E21" s="28">
        <v>74</v>
      </c>
      <c r="F21" s="7">
        <v>22</v>
      </c>
      <c r="G21" s="29">
        <v>8.5</v>
      </c>
      <c r="H21" s="29">
        <v>32</v>
      </c>
      <c r="I21" s="39">
        <v>10</v>
      </c>
      <c r="J21" s="40">
        <f t="shared" si="0"/>
        <v>72.95</v>
      </c>
      <c r="K21" s="18">
        <f t="shared" si="1"/>
        <v>72.5</v>
      </c>
    </row>
    <row r="22" ht="25" customHeight="1" spans="1:11">
      <c r="A22" s="7">
        <v>18</v>
      </c>
      <c r="B22" s="7" t="s">
        <v>67</v>
      </c>
      <c r="C22" s="7" t="s">
        <v>18</v>
      </c>
      <c r="D22" s="7" t="s">
        <v>68</v>
      </c>
      <c r="E22" s="28">
        <v>69</v>
      </c>
      <c r="F22" s="7">
        <v>19</v>
      </c>
      <c r="G22" s="29">
        <v>7.5</v>
      </c>
      <c r="H22" s="29">
        <v>14</v>
      </c>
      <c r="I22" s="39">
        <v>6</v>
      </c>
      <c r="J22" s="40">
        <f t="shared" si="0"/>
        <v>53.25</v>
      </c>
      <c r="K22" s="18">
        <f t="shared" si="1"/>
        <v>46.5</v>
      </c>
    </row>
    <row r="23" ht="25" customHeight="1" spans="1:11">
      <c r="A23" s="7">
        <v>19</v>
      </c>
      <c r="B23" s="7" t="s">
        <v>69</v>
      </c>
      <c r="C23" s="7" t="s">
        <v>18</v>
      </c>
      <c r="D23" s="7" t="s">
        <v>70</v>
      </c>
      <c r="E23" s="28">
        <v>79.5</v>
      </c>
      <c r="F23" s="7">
        <v>3</v>
      </c>
      <c r="G23" s="29">
        <v>9.5</v>
      </c>
      <c r="H23" s="29">
        <v>33</v>
      </c>
      <c r="I23" s="39">
        <v>10</v>
      </c>
      <c r="J23" s="40">
        <f t="shared" si="0"/>
        <v>62.7</v>
      </c>
      <c r="K23" s="18">
        <f t="shared" si="1"/>
        <v>55.5</v>
      </c>
    </row>
    <row r="24" s="10" customFormat="1" ht="25" customHeight="1" spans="1:11">
      <c r="A24" s="30">
        <v>20</v>
      </c>
      <c r="B24" s="30" t="s">
        <v>43</v>
      </c>
      <c r="C24" s="30" t="s">
        <v>18</v>
      </c>
      <c r="D24" s="30" t="s">
        <v>71</v>
      </c>
      <c r="E24" s="31">
        <v>85.5</v>
      </c>
      <c r="F24" s="30">
        <v>25</v>
      </c>
      <c r="G24" s="32">
        <v>10</v>
      </c>
      <c r="H24" s="32">
        <v>46</v>
      </c>
      <c r="I24" s="41">
        <v>7</v>
      </c>
      <c r="J24" s="42">
        <f t="shared" si="0"/>
        <v>87.25</v>
      </c>
      <c r="K24" s="43">
        <f t="shared" si="1"/>
        <v>88</v>
      </c>
    </row>
    <row r="25" ht="25" customHeight="1" spans="1:11">
      <c r="A25" s="7">
        <v>21</v>
      </c>
      <c r="B25" s="7" t="s">
        <v>72</v>
      </c>
      <c r="C25" s="7" t="s">
        <v>18</v>
      </c>
      <c r="D25" s="7" t="s">
        <v>73</v>
      </c>
      <c r="E25" s="28">
        <v>76</v>
      </c>
      <c r="F25" s="7">
        <v>3</v>
      </c>
      <c r="G25" s="29">
        <v>9</v>
      </c>
      <c r="H25" s="29">
        <v>39</v>
      </c>
      <c r="I25" s="39">
        <v>7</v>
      </c>
      <c r="J25" s="40">
        <f t="shared" si="0"/>
        <v>63.4</v>
      </c>
      <c r="K25" s="43">
        <f t="shared" si="1"/>
        <v>58</v>
      </c>
    </row>
    <row r="26" ht="25" customHeight="1" spans="1:11">
      <c r="A26" s="7">
        <v>22</v>
      </c>
      <c r="B26" s="7" t="s">
        <v>74</v>
      </c>
      <c r="C26" s="7" t="s">
        <v>18</v>
      </c>
      <c r="D26" s="7" t="s">
        <v>75</v>
      </c>
      <c r="E26" s="28">
        <v>79</v>
      </c>
      <c r="F26" s="7">
        <v>11</v>
      </c>
      <c r="G26" s="29">
        <v>9.5</v>
      </c>
      <c r="H26" s="29">
        <v>24</v>
      </c>
      <c r="I26" s="39">
        <v>7</v>
      </c>
      <c r="J26" s="40">
        <f t="shared" si="0"/>
        <v>59.75</v>
      </c>
      <c r="K26" s="18">
        <f t="shared" si="1"/>
        <v>51.5</v>
      </c>
    </row>
    <row r="27" ht="25" customHeight="1" spans="1:11">
      <c r="A27" s="7">
        <v>23</v>
      </c>
      <c r="B27" s="7" t="s">
        <v>76</v>
      </c>
      <c r="C27" s="7" t="s">
        <v>18</v>
      </c>
      <c r="D27" s="7" t="s">
        <v>77</v>
      </c>
      <c r="E27" s="28">
        <v>76</v>
      </c>
      <c r="F27" s="7">
        <v>15</v>
      </c>
      <c r="G27" s="29">
        <v>9</v>
      </c>
      <c r="H27" s="29">
        <v>39</v>
      </c>
      <c r="I27" s="39">
        <v>7</v>
      </c>
      <c r="J27" s="40">
        <f t="shared" si="0"/>
        <v>71.8</v>
      </c>
      <c r="K27" s="18">
        <f t="shared" si="1"/>
        <v>70</v>
      </c>
    </row>
    <row r="28" ht="25" customHeight="1" spans="1:11">
      <c r="A28" s="7">
        <v>24</v>
      </c>
      <c r="B28" s="7" t="s">
        <v>78</v>
      </c>
      <c r="C28" s="7" t="s">
        <v>18</v>
      </c>
      <c r="D28" s="7" t="s">
        <v>79</v>
      </c>
      <c r="E28" s="7" t="s">
        <v>26</v>
      </c>
      <c r="F28" s="7"/>
      <c r="G28" s="29"/>
      <c r="H28" s="29"/>
      <c r="I28" s="39"/>
      <c r="J28" s="40" t="e">
        <f t="shared" si="0"/>
        <v>#VALUE!</v>
      </c>
      <c r="K28" s="18">
        <f t="shared" si="1"/>
        <v>0</v>
      </c>
    </row>
    <row r="29" ht="25" customHeight="1" spans="1:11">
      <c r="A29" s="7">
        <v>25</v>
      </c>
      <c r="B29" s="7" t="s">
        <v>80</v>
      </c>
      <c r="C29" s="7" t="s">
        <v>18</v>
      </c>
      <c r="D29" s="7" t="s">
        <v>81</v>
      </c>
      <c r="E29" s="28">
        <v>79.5</v>
      </c>
      <c r="F29" s="7">
        <v>8</v>
      </c>
      <c r="G29" s="29">
        <v>9</v>
      </c>
      <c r="H29" s="29">
        <v>35</v>
      </c>
      <c r="I29" s="39">
        <v>10</v>
      </c>
      <c r="J29" s="40">
        <f t="shared" si="0"/>
        <v>67.25</v>
      </c>
      <c r="K29" s="18">
        <f t="shared" si="1"/>
        <v>62</v>
      </c>
    </row>
    <row r="30" s="10" customFormat="1" ht="25" customHeight="1" spans="1:11">
      <c r="A30" s="30">
        <v>26</v>
      </c>
      <c r="B30" s="30" t="s">
        <v>53</v>
      </c>
      <c r="C30" s="30" t="s">
        <v>18</v>
      </c>
      <c r="D30" s="30" t="s">
        <v>82</v>
      </c>
      <c r="E30" s="31">
        <v>91</v>
      </c>
      <c r="F30" s="30">
        <v>23</v>
      </c>
      <c r="G30" s="32">
        <v>9</v>
      </c>
      <c r="H30" s="32">
        <v>38</v>
      </c>
      <c r="I30" s="41">
        <v>10</v>
      </c>
      <c r="J30" s="42">
        <f t="shared" si="0"/>
        <v>83.3</v>
      </c>
      <c r="K30" s="43">
        <f t="shared" si="1"/>
        <v>80</v>
      </c>
    </row>
    <row r="31" ht="25" customHeight="1" spans="1:11">
      <c r="A31" s="7">
        <v>27</v>
      </c>
      <c r="B31" s="7" t="s">
        <v>83</v>
      </c>
      <c r="C31" s="7" t="s">
        <v>34</v>
      </c>
      <c r="D31" s="7" t="s">
        <v>84</v>
      </c>
      <c r="E31" s="28">
        <v>46</v>
      </c>
      <c r="F31" s="7">
        <v>10</v>
      </c>
      <c r="G31" s="29">
        <v>8</v>
      </c>
      <c r="H31" s="29">
        <v>4</v>
      </c>
      <c r="I31" s="39">
        <v>4</v>
      </c>
      <c r="J31" s="40">
        <f t="shared" si="0"/>
        <v>32</v>
      </c>
      <c r="K31" s="18">
        <f t="shared" si="1"/>
        <v>26</v>
      </c>
    </row>
    <row r="32" ht="25" customHeight="1" spans="1:11">
      <c r="A32" s="7">
        <v>28</v>
      </c>
      <c r="B32" s="7" t="s">
        <v>85</v>
      </c>
      <c r="C32" s="7" t="s">
        <v>34</v>
      </c>
      <c r="D32" s="7" t="s">
        <v>86</v>
      </c>
      <c r="E32" s="7" t="s">
        <v>26</v>
      </c>
      <c r="F32" s="7"/>
      <c r="G32" s="29"/>
      <c r="H32" s="29"/>
      <c r="I32" s="39"/>
      <c r="J32" s="40" t="e">
        <f t="shared" si="0"/>
        <v>#VALUE!</v>
      </c>
      <c r="K32" s="18">
        <f t="shared" si="1"/>
        <v>0</v>
      </c>
    </row>
    <row r="33" ht="25" customHeight="1" spans="1:11">
      <c r="A33" s="7">
        <v>29</v>
      </c>
      <c r="B33" s="7" t="s">
        <v>87</v>
      </c>
      <c r="C33" s="7" t="s">
        <v>18</v>
      </c>
      <c r="D33" s="7" t="s">
        <v>88</v>
      </c>
      <c r="E33" s="28">
        <v>76</v>
      </c>
      <c r="F33" s="7">
        <v>23</v>
      </c>
      <c r="G33" s="29">
        <v>8</v>
      </c>
      <c r="H33" s="29">
        <v>24</v>
      </c>
      <c r="I33" s="39">
        <v>5</v>
      </c>
      <c r="J33" s="40">
        <f t="shared" si="0"/>
        <v>64.8</v>
      </c>
      <c r="K33" s="18">
        <f t="shared" si="1"/>
        <v>60</v>
      </c>
    </row>
    <row r="34" ht="25" customHeight="1" spans="1:11">
      <c r="A34" s="7">
        <v>30</v>
      </c>
      <c r="B34" s="7" t="s">
        <v>89</v>
      </c>
      <c r="C34" s="7" t="s">
        <v>18</v>
      </c>
      <c r="D34" s="7" t="s">
        <v>90</v>
      </c>
      <c r="E34" s="7" t="s">
        <v>26</v>
      </c>
      <c r="F34" s="7"/>
      <c r="G34" s="29"/>
      <c r="H34" s="29"/>
      <c r="I34" s="39"/>
      <c r="J34" s="40" t="e">
        <f t="shared" si="0"/>
        <v>#VALUE!</v>
      </c>
      <c r="K34" s="18">
        <f t="shared" si="1"/>
        <v>0</v>
      </c>
    </row>
    <row r="35" ht="25" customHeight="1" spans="1:11">
      <c r="A35" s="7">
        <v>31</v>
      </c>
      <c r="B35" s="7" t="s">
        <v>91</v>
      </c>
      <c r="C35" s="7" t="s">
        <v>18</v>
      </c>
      <c r="D35" s="7" t="s">
        <v>92</v>
      </c>
      <c r="E35" s="7" t="s">
        <v>26</v>
      </c>
      <c r="F35" s="7"/>
      <c r="G35" s="29"/>
      <c r="H35" s="29"/>
      <c r="I35" s="39"/>
      <c r="J35" s="40" t="e">
        <f t="shared" si="0"/>
        <v>#VALUE!</v>
      </c>
      <c r="K35" s="18">
        <f t="shared" si="1"/>
        <v>0</v>
      </c>
    </row>
    <row r="36" s="10" customFormat="1" ht="25" customHeight="1" spans="1:11">
      <c r="A36" s="30">
        <v>32</v>
      </c>
      <c r="B36" s="30" t="s">
        <v>31</v>
      </c>
      <c r="C36" s="30" t="s">
        <v>18</v>
      </c>
      <c r="D36" s="30" t="s">
        <v>93</v>
      </c>
      <c r="E36" s="31">
        <v>76.5</v>
      </c>
      <c r="F36" s="30">
        <v>25</v>
      </c>
      <c r="G36" s="32">
        <v>9</v>
      </c>
      <c r="H36" s="32">
        <v>51</v>
      </c>
      <c r="I36" s="41">
        <v>10</v>
      </c>
      <c r="J36" s="42">
        <f t="shared" si="0"/>
        <v>89.45</v>
      </c>
      <c r="K36" s="43">
        <f t="shared" si="1"/>
        <v>95</v>
      </c>
    </row>
    <row r="37" ht="25" customHeight="1" spans="1:11">
      <c r="A37" s="7">
        <v>33</v>
      </c>
      <c r="B37" s="7" t="s">
        <v>94</v>
      </c>
      <c r="C37" s="7" t="s">
        <v>18</v>
      </c>
      <c r="D37" s="7" t="s">
        <v>95</v>
      </c>
      <c r="E37" s="7" t="s">
        <v>26</v>
      </c>
      <c r="F37" s="7"/>
      <c r="G37" s="29"/>
      <c r="H37" s="29"/>
      <c r="I37" s="39"/>
      <c r="J37" s="40" t="e">
        <f t="shared" si="0"/>
        <v>#VALUE!</v>
      </c>
      <c r="K37" s="18">
        <f t="shared" si="1"/>
        <v>0</v>
      </c>
    </row>
    <row r="38" ht="25" customHeight="1" spans="1:11">
      <c r="A38" s="7">
        <v>34</v>
      </c>
      <c r="B38" s="7" t="s">
        <v>96</v>
      </c>
      <c r="C38" s="7" t="s">
        <v>34</v>
      </c>
      <c r="D38" s="7" t="s">
        <v>97</v>
      </c>
      <c r="E38" s="28">
        <v>59.5</v>
      </c>
      <c r="F38" s="7">
        <v>12</v>
      </c>
      <c r="G38" s="29">
        <v>7</v>
      </c>
      <c r="H38" s="29">
        <v>13</v>
      </c>
      <c r="I38" s="39">
        <v>6</v>
      </c>
      <c r="J38" s="40">
        <f t="shared" si="0"/>
        <v>44.45</v>
      </c>
      <c r="K38" s="18">
        <f t="shared" si="1"/>
        <v>38</v>
      </c>
    </row>
    <row r="39" s="10" customFormat="1" ht="25" customHeight="1" spans="1:11">
      <c r="A39" s="30">
        <v>35</v>
      </c>
      <c r="B39" s="30" t="s">
        <v>36</v>
      </c>
      <c r="C39" s="30" t="s">
        <v>18</v>
      </c>
      <c r="D39" s="30" t="s">
        <v>98</v>
      </c>
      <c r="E39" s="31">
        <v>85.5</v>
      </c>
      <c r="F39" s="30">
        <v>23</v>
      </c>
      <c r="G39" s="32">
        <v>9</v>
      </c>
      <c r="H39" s="32">
        <v>49</v>
      </c>
      <c r="I39" s="41">
        <v>10</v>
      </c>
      <c r="J39" s="42">
        <f t="shared" si="0"/>
        <v>89.35</v>
      </c>
      <c r="K39" s="43">
        <f t="shared" si="1"/>
        <v>91</v>
      </c>
    </row>
    <row r="40" s="10" customFormat="1" ht="25" customHeight="1" spans="1:11">
      <c r="A40" s="30">
        <v>36</v>
      </c>
      <c r="B40" s="30" t="s">
        <v>56</v>
      </c>
      <c r="C40" s="30" t="s">
        <v>18</v>
      </c>
      <c r="D40" s="30" t="s">
        <v>99</v>
      </c>
      <c r="E40" s="31">
        <v>85.5</v>
      </c>
      <c r="F40" s="30">
        <v>22</v>
      </c>
      <c r="G40" s="32">
        <v>10</v>
      </c>
      <c r="H40" s="32">
        <v>39</v>
      </c>
      <c r="I40" s="41">
        <v>4</v>
      </c>
      <c r="J40" s="42">
        <f t="shared" si="0"/>
        <v>78.15</v>
      </c>
      <c r="K40" s="43">
        <f t="shared" si="1"/>
        <v>75</v>
      </c>
    </row>
    <row r="41" s="10" customFormat="1" ht="25" customHeight="1" spans="1:11">
      <c r="A41" s="30">
        <v>37</v>
      </c>
      <c r="B41" s="30" t="s">
        <v>40</v>
      </c>
      <c r="C41" s="30" t="s">
        <v>18</v>
      </c>
      <c r="D41" s="30" t="s">
        <v>100</v>
      </c>
      <c r="E41" s="31">
        <v>83</v>
      </c>
      <c r="F41" s="30">
        <v>21</v>
      </c>
      <c r="G41" s="32">
        <v>9.5</v>
      </c>
      <c r="H41" s="32">
        <v>49</v>
      </c>
      <c r="I41" s="41">
        <v>10</v>
      </c>
      <c r="J41" s="42">
        <f t="shared" si="0"/>
        <v>87.55</v>
      </c>
      <c r="K41" s="43">
        <f t="shared" si="1"/>
        <v>89.5</v>
      </c>
    </row>
    <row r="42" ht="25" customHeight="1" spans="1:11">
      <c r="A42" s="7">
        <v>38</v>
      </c>
      <c r="B42" s="7" t="s">
        <v>101</v>
      </c>
      <c r="C42" s="7" t="s">
        <v>18</v>
      </c>
      <c r="D42" s="7" t="s">
        <v>102</v>
      </c>
      <c r="E42" s="28">
        <v>86</v>
      </c>
      <c r="F42" s="7">
        <v>16</v>
      </c>
      <c r="G42" s="29">
        <v>10</v>
      </c>
      <c r="H42" s="29">
        <v>15</v>
      </c>
      <c r="I42" s="39">
        <v>10</v>
      </c>
      <c r="J42" s="40">
        <f t="shared" si="0"/>
        <v>61.5</v>
      </c>
      <c r="K42" s="18">
        <f t="shared" si="1"/>
        <v>51</v>
      </c>
    </row>
    <row r="43" s="10" customFormat="1" ht="25" customHeight="1" spans="1:11">
      <c r="A43" s="30">
        <v>39</v>
      </c>
      <c r="B43" s="30" t="s">
        <v>50</v>
      </c>
      <c r="C43" s="30" t="s">
        <v>18</v>
      </c>
      <c r="D43" s="30" t="s">
        <v>103</v>
      </c>
      <c r="E43" s="31">
        <v>86.5</v>
      </c>
      <c r="F43" s="30">
        <v>23</v>
      </c>
      <c r="G43" s="32">
        <v>9</v>
      </c>
      <c r="H43" s="32">
        <v>44</v>
      </c>
      <c r="I43" s="41">
        <v>9</v>
      </c>
      <c r="J43" s="42">
        <f t="shared" si="0"/>
        <v>85.45</v>
      </c>
      <c r="K43" s="43">
        <f t="shared" si="1"/>
        <v>85</v>
      </c>
    </row>
    <row r="44" ht="25" customHeight="1" spans="1:11">
      <c r="A44" s="7">
        <v>40</v>
      </c>
      <c r="B44" s="7" t="s">
        <v>104</v>
      </c>
      <c r="C44" s="7" t="s">
        <v>18</v>
      </c>
      <c r="D44" s="7" t="s">
        <v>105</v>
      </c>
      <c r="E44" s="28">
        <v>52</v>
      </c>
      <c r="F44" s="7">
        <v>1</v>
      </c>
      <c r="G44" s="29">
        <v>8</v>
      </c>
      <c r="H44" s="29">
        <v>6</v>
      </c>
      <c r="I44" s="39">
        <v>7</v>
      </c>
      <c r="J44" s="40">
        <f t="shared" si="0"/>
        <v>31</v>
      </c>
      <c r="K44" s="18">
        <f t="shared" si="1"/>
        <v>22</v>
      </c>
    </row>
    <row r="45" ht="25" customHeight="1" spans="1:11">
      <c r="A45" s="7">
        <v>41</v>
      </c>
      <c r="B45" s="7" t="s">
        <v>106</v>
      </c>
      <c r="C45" s="7" t="s">
        <v>18</v>
      </c>
      <c r="D45" s="7" t="s">
        <v>107</v>
      </c>
      <c r="E45" s="28">
        <v>83</v>
      </c>
      <c r="F45" s="7">
        <v>25</v>
      </c>
      <c r="G45" s="29">
        <v>8.5</v>
      </c>
      <c r="H45" s="29">
        <v>10</v>
      </c>
      <c r="I45" s="39">
        <v>5</v>
      </c>
      <c r="J45" s="40">
        <f t="shared" si="0"/>
        <v>58.85</v>
      </c>
      <c r="K45" s="18">
        <f t="shared" si="1"/>
        <v>48.5</v>
      </c>
    </row>
    <row r="46" s="10" customFormat="1" ht="25" customHeight="1" spans="1:11">
      <c r="A46" s="30">
        <v>42</v>
      </c>
      <c r="B46" s="30" t="s">
        <v>47</v>
      </c>
      <c r="C46" s="30" t="s">
        <v>18</v>
      </c>
      <c r="D46" s="30" t="s">
        <v>108</v>
      </c>
      <c r="E46" s="31">
        <v>76.5</v>
      </c>
      <c r="F46" s="33">
        <v>24</v>
      </c>
      <c r="G46" s="34">
        <v>8.5</v>
      </c>
      <c r="H46" s="34">
        <v>47</v>
      </c>
      <c r="I46" s="44">
        <v>10</v>
      </c>
      <c r="J46" s="42">
        <f t="shared" si="0"/>
        <v>85.6</v>
      </c>
      <c r="K46" s="43">
        <f t="shared" si="1"/>
        <v>89.5</v>
      </c>
    </row>
    <row r="47" ht="25" customHeight="1"/>
    <row r="48" ht="25" customHeight="1"/>
    <row r="49" ht="25" customHeight="1"/>
  </sheetData>
  <autoFilter xmlns:etc="http://www.wps.cn/officeDocument/2017/etCustomData" ref="K1:K49" etc:filterBottomFollowUsedRange="0"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2">
    <mergeCell ref="A1:J1"/>
    <mergeCell ref="A2:B2"/>
    <mergeCell ref="C2:D2"/>
    <mergeCell ref="E2:F2"/>
    <mergeCell ref="G2:J2"/>
    <mergeCell ref="F3:I3"/>
    <mergeCell ref="A3:A4"/>
    <mergeCell ref="B3:B4"/>
    <mergeCell ref="C3:C4"/>
    <mergeCell ref="D3:D4"/>
    <mergeCell ref="E3:E4"/>
    <mergeCell ref="J3:J4"/>
  </mergeCells>
  <conditionalFormatting sqref="K5:K46">
    <cfRule type="cellIs" dxfId="0" priority="1" operator="greaterThan">
      <formula>59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workbookViewId="0">
      <selection activeCell="F1" sqref="F$1:G$1048576"/>
    </sheetView>
  </sheetViews>
  <sheetFormatPr defaultColWidth="8.725" defaultRowHeight="13.5" outlineLevelCol="1"/>
  <cols>
    <col min="1" max="1" width="14" customWidth="1"/>
  </cols>
  <sheetData>
    <row r="1" spans="1:2">
      <c r="A1" s="18" t="s">
        <v>16</v>
      </c>
      <c r="B1" t="s">
        <v>8</v>
      </c>
    </row>
    <row r="2" spans="1:2">
      <c r="A2" s="18">
        <v>95</v>
      </c>
      <c r="B2">
        <v>76.5</v>
      </c>
    </row>
    <row r="3" spans="1:2">
      <c r="A3" s="18">
        <v>91</v>
      </c>
      <c r="B3">
        <v>85.5</v>
      </c>
    </row>
    <row r="4" spans="1:2">
      <c r="A4">
        <v>90.5</v>
      </c>
      <c r="B4">
        <v>76.5</v>
      </c>
    </row>
    <row r="5" spans="1:2">
      <c r="A5" s="18">
        <v>89.5</v>
      </c>
      <c r="B5">
        <v>83</v>
      </c>
    </row>
    <row r="6" spans="1:2">
      <c r="A6" s="18">
        <v>88</v>
      </c>
      <c r="B6">
        <v>85.5</v>
      </c>
    </row>
    <row r="7" spans="1:2">
      <c r="A7" s="18">
        <v>85</v>
      </c>
      <c r="B7">
        <v>86.5</v>
      </c>
    </row>
    <row r="8" spans="1:2">
      <c r="A8" s="18">
        <v>82</v>
      </c>
      <c r="B8">
        <v>68.5</v>
      </c>
    </row>
    <row r="9" spans="1:2">
      <c r="A9" s="18">
        <v>80</v>
      </c>
      <c r="B9">
        <v>91</v>
      </c>
    </row>
    <row r="10" spans="1:2">
      <c r="A10" s="18">
        <v>75</v>
      </c>
      <c r="B10">
        <v>85.5</v>
      </c>
    </row>
    <row r="11" spans="1:2">
      <c r="A11" s="18">
        <v>72.5</v>
      </c>
      <c r="B11">
        <v>74</v>
      </c>
    </row>
    <row r="12" spans="1:2">
      <c r="A12" s="18">
        <v>70</v>
      </c>
      <c r="B12">
        <v>76</v>
      </c>
    </row>
    <row r="13" spans="1:2">
      <c r="A13" s="18">
        <v>65.5</v>
      </c>
      <c r="B13">
        <v>91</v>
      </c>
    </row>
    <row r="14" spans="1:2">
      <c r="A14" s="18">
        <v>63.5</v>
      </c>
      <c r="B14">
        <v>74</v>
      </c>
    </row>
    <row r="15" spans="1:2">
      <c r="A15" s="18">
        <v>62</v>
      </c>
      <c r="B15">
        <v>79.5</v>
      </c>
    </row>
    <row r="16" spans="1:2">
      <c r="A16" s="18">
        <v>61</v>
      </c>
      <c r="B16">
        <v>67</v>
      </c>
    </row>
    <row r="17" spans="1:2">
      <c r="A17" s="18">
        <v>58</v>
      </c>
      <c r="B17">
        <v>76</v>
      </c>
    </row>
    <row r="18" spans="1:2">
      <c r="A18" s="18">
        <v>55.5</v>
      </c>
      <c r="B18">
        <v>79.5</v>
      </c>
    </row>
    <row r="19" spans="1:2">
      <c r="A19" s="18">
        <v>51.5</v>
      </c>
      <c r="B19">
        <v>79</v>
      </c>
    </row>
    <row r="20" spans="1:2">
      <c r="A20" s="18">
        <v>51</v>
      </c>
      <c r="B20">
        <v>86</v>
      </c>
    </row>
    <row r="21" spans="1:2">
      <c r="A21" s="18">
        <v>49.5</v>
      </c>
      <c r="B21">
        <v>82</v>
      </c>
    </row>
    <row r="22" spans="1:2">
      <c r="A22" s="18">
        <v>48.5</v>
      </c>
      <c r="B22">
        <v>83</v>
      </c>
    </row>
    <row r="23" spans="1:2">
      <c r="A23" s="18">
        <v>47</v>
      </c>
      <c r="B23">
        <v>75</v>
      </c>
    </row>
    <row r="24" spans="1:2">
      <c r="A24" s="18">
        <v>46.5</v>
      </c>
      <c r="B24">
        <v>69</v>
      </c>
    </row>
    <row r="25" spans="1:2">
      <c r="A25" s="18">
        <v>45</v>
      </c>
      <c r="B25">
        <v>80.5</v>
      </c>
    </row>
    <row r="26" spans="1:2">
      <c r="A26" s="18">
        <v>38</v>
      </c>
      <c r="B26">
        <v>59.5</v>
      </c>
    </row>
    <row r="27" spans="1:2">
      <c r="A27" s="18">
        <v>37.5</v>
      </c>
      <c r="B27">
        <v>68.5</v>
      </c>
    </row>
    <row r="28" spans="1:2">
      <c r="A28" s="18">
        <v>36</v>
      </c>
      <c r="B28">
        <v>75.5</v>
      </c>
    </row>
    <row r="29" spans="1:2">
      <c r="A29" s="18">
        <v>35</v>
      </c>
      <c r="B29">
        <v>68.5</v>
      </c>
    </row>
    <row r="30" spans="1:2">
      <c r="A30" s="18">
        <v>26</v>
      </c>
      <c r="B30">
        <v>46</v>
      </c>
    </row>
    <row r="31" spans="1:2">
      <c r="A31" s="18">
        <v>23</v>
      </c>
      <c r="B31">
        <v>76</v>
      </c>
    </row>
    <row r="32" spans="1:2">
      <c r="A32" s="18">
        <v>22</v>
      </c>
      <c r="B32">
        <v>52</v>
      </c>
    </row>
    <row r="33" spans="1:2">
      <c r="A33" s="18">
        <v>16.5</v>
      </c>
      <c r="B33">
        <v>42</v>
      </c>
    </row>
    <row r="34" spans="1:2">
      <c r="A34" s="18">
        <v>16</v>
      </c>
      <c r="B34">
        <v>67</v>
      </c>
    </row>
    <row r="35" spans="1:2">
      <c r="A35" s="18">
        <v>10</v>
      </c>
      <c r="B35">
        <v>61.5</v>
      </c>
    </row>
    <row r="36" spans="1:2">
      <c r="A36" s="18">
        <v>0</v>
      </c>
      <c r="B36" t="s">
        <v>26</v>
      </c>
    </row>
    <row r="37" spans="1:2">
      <c r="A37" s="18">
        <v>0</v>
      </c>
      <c r="B37" t="s">
        <v>26</v>
      </c>
    </row>
    <row r="38" spans="1:2">
      <c r="A38" s="18">
        <v>0</v>
      </c>
      <c r="B38" t="s">
        <v>26</v>
      </c>
    </row>
    <row r="39" spans="1:2">
      <c r="A39" s="18">
        <v>0</v>
      </c>
      <c r="B39" t="s">
        <v>26</v>
      </c>
    </row>
    <row r="40" spans="1:2">
      <c r="A40" s="18">
        <v>0</v>
      </c>
      <c r="B40" t="s">
        <v>26</v>
      </c>
    </row>
    <row r="41" spans="1:2">
      <c r="A41" s="18">
        <v>0</v>
      </c>
      <c r="B41" t="s">
        <v>26</v>
      </c>
    </row>
    <row r="42" spans="1:2">
      <c r="A42" s="18">
        <v>0</v>
      </c>
      <c r="B42" t="s">
        <v>26</v>
      </c>
    </row>
    <row r="43" spans="1:2">
      <c r="A43" s="18">
        <v>0</v>
      </c>
      <c r="B43" t="s">
        <v>26</v>
      </c>
    </row>
  </sheetData>
  <autoFilter xmlns:etc="http://www.wps.cn/officeDocument/2017/etCustomData" ref="A1:A43" etc:filterBottomFollowUsedRange="0">
    <sortState ref="A1:A43">
      <sortCondition ref="A2" descending="1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F42"/>
  <sheetViews>
    <sheetView workbookViewId="0">
      <selection activeCell="E1" sqref="E1:F8"/>
    </sheetView>
  </sheetViews>
  <sheetFormatPr defaultColWidth="8.725" defaultRowHeight="13.5" outlineLevelCol="5"/>
  <sheetData>
    <row r="1" spans="5:6">
      <c r="E1" s="7" t="s">
        <v>31</v>
      </c>
      <c r="F1">
        <v>89.45</v>
      </c>
    </row>
    <row r="2" spans="5:6">
      <c r="E2" s="7" t="s">
        <v>36</v>
      </c>
      <c r="F2">
        <v>89.35</v>
      </c>
    </row>
    <row r="3" spans="5:6">
      <c r="E3" s="7" t="s">
        <v>40</v>
      </c>
      <c r="F3">
        <v>87.55</v>
      </c>
    </row>
    <row r="4" spans="5:6">
      <c r="E4" s="7" t="s">
        <v>43</v>
      </c>
      <c r="F4">
        <v>87.25</v>
      </c>
    </row>
    <row r="5" spans="5:6">
      <c r="E5" s="7" t="s">
        <v>47</v>
      </c>
      <c r="F5">
        <v>86.3</v>
      </c>
    </row>
    <row r="6" spans="5:6">
      <c r="E6" s="7" t="s">
        <v>50</v>
      </c>
      <c r="F6">
        <v>85.45</v>
      </c>
    </row>
    <row r="7" spans="5:6">
      <c r="E7" s="7" t="s">
        <v>53</v>
      </c>
      <c r="F7">
        <v>83.3</v>
      </c>
    </row>
    <row r="8" spans="5:6">
      <c r="E8" s="7" t="s">
        <v>56</v>
      </c>
      <c r="F8">
        <v>78.15</v>
      </c>
    </row>
    <row r="9" spans="5:6">
      <c r="E9" s="7" t="s">
        <v>27</v>
      </c>
      <c r="F9">
        <v>77.95</v>
      </c>
    </row>
    <row r="10" spans="5:6">
      <c r="E10" s="7" t="s">
        <v>48</v>
      </c>
      <c r="F10">
        <v>73.15</v>
      </c>
    </row>
    <row r="11" spans="5:6">
      <c r="E11" s="7" t="s">
        <v>65</v>
      </c>
      <c r="F11">
        <v>72.95</v>
      </c>
    </row>
    <row r="12" spans="5:6">
      <c r="E12" s="7" t="s">
        <v>76</v>
      </c>
      <c r="F12">
        <v>71.8</v>
      </c>
    </row>
    <row r="13" spans="5:6">
      <c r="E13" s="7" t="s">
        <v>80</v>
      </c>
      <c r="F13">
        <v>67.25</v>
      </c>
    </row>
    <row r="14" spans="5:6">
      <c r="E14" s="7" t="s">
        <v>21</v>
      </c>
      <c r="F14">
        <v>66.65</v>
      </c>
    </row>
    <row r="15" spans="5:6">
      <c r="E15" s="7" t="s">
        <v>87</v>
      </c>
      <c r="F15">
        <v>64.8</v>
      </c>
    </row>
    <row r="16" spans="5:6">
      <c r="E16" s="7" t="s">
        <v>72</v>
      </c>
      <c r="F16">
        <v>63.4</v>
      </c>
    </row>
    <row r="17" spans="5:6">
      <c r="E17" s="7" t="s">
        <v>54</v>
      </c>
      <c r="F17">
        <v>62.8</v>
      </c>
    </row>
    <row r="18" spans="5:6">
      <c r="E18" s="7" t="s">
        <v>69</v>
      </c>
      <c r="F18">
        <v>62.7</v>
      </c>
    </row>
    <row r="19" spans="5:6">
      <c r="E19" s="7" t="s">
        <v>101</v>
      </c>
      <c r="F19">
        <v>61.5</v>
      </c>
    </row>
    <row r="20" spans="5:6">
      <c r="E20" s="7" t="s">
        <v>74</v>
      </c>
      <c r="F20">
        <v>59.75</v>
      </c>
    </row>
    <row r="21" spans="5:6">
      <c r="E21" s="7" t="s">
        <v>17</v>
      </c>
      <c r="F21">
        <v>59.25</v>
      </c>
    </row>
    <row r="22" spans="5:6">
      <c r="E22" s="7" t="s">
        <v>106</v>
      </c>
      <c r="F22">
        <v>58.85</v>
      </c>
    </row>
    <row r="23" spans="5:6">
      <c r="E23" s="7" t="s">
        <v>45</v>
      </c>
      <c r="F23">
        <v>55.65</v>
      </c>
    </row>
    <row r="24" spans="5:6">
      <c r="E24" s="7" t="s">
        <v>51</v>
      </c>
      <c r="F24">
        <v>55.4</v>
      </c>
    </row>
    <row r="25" spans="5:6">
      <c r="E25" s="7" t="s">
        <v>67</v>
      </c>
      <c r="F25">
        <v>53.25</v>
      </c>
    </row>
    <row r="26" spans="5:6">
      <c r="E26" s="7" t="s">
        <v>29</v>
      </c>
      <c r="F26">
        <v>47.85</v>
      </c>
    </row>
    <row r="27" spans="5:6">
      <c r="E27" s="7" t="s">
        <v>33</v>
      </c>
      <c r="F27">
        <v>46.8</v>
      </c>
    </row>
    <row r="28" spans="5:6">
      <c r="E28" s="7" t="s">
        <v>61</v>
      </c>
      <c r="F28">
        <v>45.75</v>
      </c>
    </row>
    <row r="29" spans="5:6">
      <c r="E29" s="7" t="s">
        <v>38</v>
      </c>
      <c r="F29">
        <v>45.05</v>
      </c>
    </row>
    <row r="30" spans="5:6">
      <c r="E30" s="7" t="s">
        <v>96</v>
      </c>
      <c r="F30">
        <v>44.45</v>
      </c>
    </row>
    <row r="31" spans="5:6">
      <c r="E31" s="7" t="s">
        <v>83</v>
      </c>
      <c r="F31">
        <v>32</v>
      </c>
    </row>
    <row r="32" spans="5:6">
      <c r="E32" s="7" t="s">
        <v>59</v>
      </c>
      <c r="F32">
        <v>31.3</v>
      </c>
    </row>
    <row r="33" spans="5:6">
      <c r="E33" s="7" t="s">
        <v>104</v>
      </c>
      <c r="F33">
        <v>31</v>
      </c>
    </row>
    <row r="34" spans="5:6">
      <c r="E34" s="7" t="s">
        <v>57</v>
      </c>
      <c r="F34">
        <v>24.15</v>
      </c>
    </row>
    <row r="35" spans="5:6">
      <c r="E35" s="7" t="s">
        <v>24</v>
      </c>
      <c r="F35">
        <v>0</v>
      </c>
    </row>
    <row r="36" spans="5:6">
      <c r="E36" s="7" t="s">
        <v>41</v>
      </c>
      <c r="F36">
        <v>0</v>
      </c>
    </row>
    <row r="37" spans="5:6">
      <c r="E37" s="7" t="s">
        <v>63</v>
      </c>
      <c r="F37">
        <v>0</v>
      </c>
    </row>
    <row r="38" spans="5:6">
      <c r="E38" s="7" t="s">
        <v>78</v>
      </c>
      <c r="F38">
        <v>0</v>
      </c>
    </row>
    <row r="39" spans="5:6">
      <c r="E39" s="7" t="s">
        <v>85</v>
      </c>
      <c r="F39">
        <v>0</v>
      </c>
    </row>
    <row r="40" spans="5:6">
      <c r="E40" s="7" t="s">
        <v>89</v>
      </c>
      <c r="F40">
        <v>0</v>
      </c>
    </row>
    <row r="41" spans="5:6">
      <c r="E41" s="7" t="s">
        <v>91</v>
      </c>
      <c r="F41">
        <v>0</v>
      </c>
    </row>
    <row r="42" spans="5:6">
      <c r="E42" s="7" t="s">
        <v>94</v>
      </c>
      <c r="F42">
        <v>0</v>
      </c>
    </row>
  </sheetData>
  <sortState ref="E1:F42">
    <sortCondition ref="F1" descending="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B18" sqref="B18"/>
    </sheetView>
  </sheetViews>
  <sheetFormatPr defaultColWidth="8.725" defaultRowHeight="13.5" outlineLevelCol="1"/>
  <cols>
    <col min="1" max="1" width="7.49166666666667" customWidth="1"/>
  </cols>
  <sheetData>
    <row r="1" spans="1:2">
      <c r="A1" s="11"/>
      <c r="B1" t="s">
        <v>16</v>
      </c>
    </row>
    <row r="2" spans="1:2">
      <c r="A2" s="12" t="s">
        <v>31</v>
      </c>
      <c r="B2">
        <v>95</v>
      </c>
    </row>
    <row r="3" spans="1:2">
      <c r="A3" s="13" t="s">
        <v>36</v>
      </c>
      <c r="B3">
        <v>91</v>
      </c>
    </row>
    <row r="4" spans="1:2">
      <c r="A4" s="14" t="s">
        <v>47</v>
      </c>
      <c r="B4">
        <v>90.5</v>
      </c>
    </row>
    <row r="5" spans="1:2">
      <c r="A5" s="7" t="s">
        <v>40</v>
      </c>
      <c r="B5">
        <v>89.5</v>
      </c>
    </row>
    <row r="6" spans="1:2">
      <c r="A6" s="7" t="s">
        <v>43</v>
      </c>
      <c r="B6">
        <v>88</v>
      </c>
    </row>
    <row r="7" spans="1:2">
      <c r="A7" s="7" t="s">
        <v>50</v>
      </c>
      <c r="B7">
        <v>85</v>
      </c>
    </row>
    <row r="8" spans="1:2">
      <c r="A8" s="7" t="s">
        <v>27</v>
      </c>
      <c r="B8">
        <v>82</v>
      </c>
    </row>
    <row r="9" spans="1:2">
      <c r="A9" s="7" t="s">
        <v>53</v>
      </c>
      <c r="B9">
        <v>80</v>
      </c>
    </row>
    <row r="10" spans="1:2">
      <c r="A10" s="7" t="s">
        <v>56</v>
      </c>
      <c r="B10">
        <v>75</v>
      </c>
    </row>
    <row r="11" spans="1:2">
      <c r="A11" s="7" t="s">
        <v>65</v>
      </c>
      <c r="B11">
        <v>72.5</v>
      </c>
    </row>
    <row r="12" spans="1:2">
      <c r="A12" s="7" t="s">
        <v>76</v>
      </c>
      <c r="B12">
        <v>70</v>
      </c>
    </row>
    <row r="13" spans="1:2">
      <c r="A13" s="7" t="s">
        <v>48</v>
      </c>
      <c r="B13">
        <v>65.5</v>
      </c>
    </row>
    <row r="14" spans="1:2">
      <c r="A14" s="7" t="s">
        <v>21</v>
      </c>
      <c r="B14">
        <v>63.5</v>
      </c>
    </row>
    <row r="15" spans="1:2">
      <c r="A15" s="7" t="s">
        <v>80</v>
      </c>
      <c r="B15">
        <v>62</v>
      </c>
    </row>
    <row r="16" spans="1:2">
      <c r="A16" s="7" t="s">
        <v>54</v>
      </c>
      <c r="B16">
        <v>61</v>
      </c>
    </row>
    <row r="17" spans="1:2">
      <c r="A17" s="7" t="s">
        <v>87</v>
      </c>
      <c r="B17">
        <v>60</v>
      </c>
    </row>
    <row r="18" spans="1:2">
      <c r="A18" s="7" t="s">
        <v>72</v>
      </c>
      <c r="B18">
        <v>58</v>
      </c>
    </row>
    <row r="19" spans="1:2">
      <c r="A19" s="7" t="s">
        <v>69</v>
      </c>
      <c r="B19">
        <v>55.5</v>
      </c>
    </row>
    <row r="20" spans="1:2">
      <c r="A20" s="7" t="s">
        <v>74</v>
      </c>
      <c r="B20">
        <v>51.5</v>
      </c>
    </row>
    <row r="21" spans="1:2">
      <c r="A21" s="7" t="s">
        <v>101</v>
      </c>
      <c r="B21">
        <v>51</v>
      </c>
    </row>
    <row r="22" spans="1:2">
      <c r="A22" s="7" t="s">
        <v>17</v>
      </c>
      <c r="B22">
        <v>49.5</v>
      </c>
    </row>
    <row r="23" spans="1:2">
      <c r="A23" s="7" t="s">
        <v>106</v>
      </c>
      <c r="B23">
        <v>48.5</v>
      </c>
    </row>
    <row r="24" spans="1:2">
      <c r="A24" s="7" t="s">
        <v>51</v>
      </c>
      <c r="B24">
        <v>47</v>
      </c>
    </row>
    <row r="25" spans="1:2">
      <c r="A25" s="7" t="s">
        <v>67</v>
      </c>
      <c r="B25">
        <v>46.5</v>
      </c>
    </row>
    <row r="26" spans="1:2">
      <c r="A26" s="7" t="s">
        <v>45</v>
      </c>
      <c r="B26">
        <v>45</v>
      </c>
    </row>
    <row r="27" spans="1:2">
      <c r="A27" s="7" t="s">
        <v>61</v>
      </c>
      <c r="B27">
        <v>39</v>
      </c>
    </row>
    <row r="28" spans="1:2">
      <c r="A28" s="7" t="s">
        <v>96</v>
      </c>
      <c r="B28">
        <v>38</v>
      </c>
    </row>
    <row r="29" spans="1:2">
      <c r="A29" s="7" t="s">
        <v>33</v>
      </c>
      <c r="B29">
        <v>37.5</v>
      </c>
    </row>
    <row r="30" spans="1:2">
      <c r="A30" s="7" t="s">
        <v>29</v>
      </c>
      <c r="B30">
        <v>36</v>
      </c>
    </row>
    <row r="31" spans="1:2">
      <c r="A31" s="7" t="s">
        <v>38</v>
      </c>
      <c r="B31">
        <v>35</v>
      </c>
    </row>
    <row r="32" spans="1:2">
      <c r="A32" s="7" t="s">
        <v>83</v>
      </c>
      <c r="B32">
        <v>26</v>
      </c>
    </row>
    <row r="33" spans="1:2">
      <c r="A33" s="7" t="s">
        <v>104</v>
      </c>
      <c r="B33">
        <v>22</v>
      </c>
    </row>
    <row r="34" spans="1:2">
      <c r="A34" s="7" t="s">
        <v>57</v>
      </c>
      <c r="B34">
        <v>16.5</v>
      </c>
    </row>
    <row r="35" spans="1:2">
      <c r="A35" s="7" t="s">
        <v>59</v>
      </c>
      <c r="B35">
        <v>16</v>
      </c>
    </row>
    <row r="36" spans="1:2">
      <c r="A36" s="7" t="s">
        <v>24</v>
      </c>
      <c r="B36">
        <v>0</v>
      </c>
    </row>
    <row r="37" spans="1:2">
      <c r="A37" s="7" t="s">
        <v>41</v>
      </c>
      <c r="B37">
        <v>0</v>
      </c>
    </row>
    <row r="38" spans="1:2">
      <c r="A38" s="7" t="s">
        <v>63</v>
      </c>
      <c r="B38">
        <v>0</v>
      </c>
    </row>
    <row r="39" spans="1:2">
      <c r="A39" s="7" t="s">
        <v>78</v>
      </c>
      <c r="B39">
        <v>0</v>
      </c>
    </row>
    <row r="40" spans="1:2">
      <c r="A40" s="7" t="s">
        <v>85</v>
      </c>
      <c r="B40">
        <v>0</v>
      </c>
    </row>
    <row r="41" spans="1:2">
      <c r="A41" s="7" t="s">
        <v>89</v>
      </c>
      <c r="B41">
        <v>0</v>
      </c>
    </row>
    <row r="42" spans="1:2">
      <c r="A42" s="7" t="s">
        <v>91</v>
      </c>
      <c r="B42">
        <v>0</v>
      </c>
    </row>
    <row r="43" spans="1:2">
      <c r="A43" s="7" t="s">
        <v>94</v>
      </c>
      <c r="B43">
        <v>0</v>
      </c>
    </row>
    <row r="44" ht="22.5" spans="1:1">
      <c r="A44" s="15"/>
    </row>
    <row r="45" ht="14.25" spans="1:1">
      <c r="A45" s="16"/>
    </row>
    <row r="46" spans="1:1">
      <c r="A46" s="17" t="s">
        <v>5</v>
      </c>
    </row>
  </sheetData>
  <sortState ref="A1:B46">
    <sortCondition ref="B1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B12" sqref="B12:B17"/>
    </sheetView>
  </sheetViews>
  <sheetFormatPr defaultColWidth="8.725" defaultRowHeight="13.5" outlineLevelCol="4"/>
  <sheetData>
    <row r="1" spans="1:5">
      <c r="A1" s="9" t="s">
        <v>0</v>
      </c>
      <c r="B1" s="9"/>
      <c r="C1" s="9"/>
      <c r="D1" s="9"/>
      <c r="E1" s="9"/>
    </row>
    <row r="2" spans="1:3">
      <c r="A2" t="s">
        <v>109</v>
      </c>
      <c r="C2">
        <v>45843</v>
      </c>
    </row>
    <row r="3" spans="1:5">
      <c r="A3" t="s">
        <v>4</v>
      </c>
      <c r="B3" t="s">
        <v>110</v>
      </c>
      <c r="C3" t="s">
        <v>6</v>
      </c>
      <c r="D3" t="s">
        <v>111</v>
      </c>
      <c r="E3" s="9" t="s">
        <v>10</v>
      </c>
    </row>
    <row r="4" spans="1:5">
      <c r="A4">
        <v>3</v>
      </c>
      <c r="B4" t="s">
        <v>24</v>
      </c>
      <c r="C4" t="s">
        <v>18</v>
      </c>
      <c r="D4" t="s">
        <v>25</v>
      </c>
      <c r="E4" t="e">
        <v>#VALUE!</v>
      </c>
    </row>
    <row r="5" spans="1:5">
      <c r="A5">
        <v>8</v>
      </c>
      <c r="B5" t="s">
        <v>41</v>
      </c>
      <c r="C5" t="s">
        <v>34</v>
      </c>
      <c r="D5" t="s">
        <v>42</v>
      </c>
      <c r="E5" t="e">
        <v>#VALUE!</v>
      </c>
    </row>
    <row r="6" spans="1:5">
      <c r="A6">
        <v>16</v>
      </c>
      <c r="B6" t="s">
        <v>63</v>
      </c>
      <c r="C6" t="s">
        <v>18</v>
      </c>
      <c r="D6" t="s">
        <v>64</v>
      </c>
      <c r="E6" t="e">
        <v>#VALUE!</v>
      </c>
    </row>
    <row r="7" spans="1:5">
      <c r="A7">
        <v>24</v>
      </c>
      <c r="B7" t="s">
        <v>78</v>
      </c>
      <c r="C7" t="s">
        <v>18</v>
      </c>
      <c r="D7" t="s">
        <v>79</v>
      </c>
      <c r="E7" t="e">
        <v>#VALUE!</v>
      </c>
    </row>
    <row r="8" spans="1:5">
      <c r="A8">
        <v>28</v>
      </c>
      <c r="B8" t="s">
        <v>85</v>
      </c>
      <c r="C8" t="s">
        <v>34</v>
      </c>
      <c r="D8" t="s">
        <v>86</v>
      </c>
      <c r="E8" t="e">
        <v>#VALUE!</v>
      </c>
    </row>
    <row r="9" spans="1:5">
      <c r="A9">
        <v>30</v>
      </c>
      <c r="B9" t="s">
        <v>89</v>
      </c>
      <c r="C9" t="s">
        <v>18</v>
      </c>
      <c r="D9" t="s">
        <v>90</v>
      </c>
      <c r="E9" t="e">
        <v>#VALUE!</v>
      </c>
    </row>
    <row r="10" spans="1:5">
      <c r="A10">
        <v>31</v>
      </c>
      <c r="B10" t="s">
        <v>91</v>
      </c>
      <c r="C10" t="s">
        <v>18</v>
      </c>
      <c r="D10" t="s">
        <v>92</v>
      </c>
      <c r="E10" t="e">
        <v>#VALUE!</v>
      </c>
    </row>
    <row r="11" spans="1:5">
      <c r="A11">
        <v>33</v>
      </c>
      <c r="B11" t="s">
        <v>94</v>
      </c>
      <c r="C11" t="s">
        <v>18</v>
      </c>
      <c r="D11" t="s">
        <v>95</v>
      </c>
      <c r="E11" t="e">
        <v>#VALUE!</v>
      </c>
    </row>
    <row r="12" spans="1:5">
      <c r="A12">
        <v>32</v>
      </c>
      <c r="B12" s="10" t="s">
        <v>31</v>
      </c>
      <c r="C12" s="10" t="s">
        <v>18</v>
      </c>
      <c r="D12" s="10" t="s">
        <v>93</v>
      </c>
      <c r="E12" s="10">
        <v>89.45</v>
      </c>
    </row>
    <row r="13" spans="1:5">
      <c r="A13">
        <v>35</v>
      </c>
      <c r="B13" s="10" t="s">
        <v>36</v>
      </c>
      <c r="C13" s="10" t="s">
        <v>18</v>
      </c>
      <c r="D13" s="10" t="s">
        <v>98</v>
      </c>
      <c r="E13" s="10">
        <v>89.35</v>
      </c>
    </row>
    <row r="14" spans="1:5">
      <c r="A14">
        <v>37</v>
      </c>
      <c r="B14" s="10" t="s">
        <v>40</v>
      </c>
      <c r="C14" s="10" t="s">
        <v>18</v>
      </c>
      <c r="D14" s="10" t="s">
        <v>100</v>
      </c>
      <c r="E14" s="10">
        <v>87.55</v>
      </c>
    </row>
    <row r="15" spans="1:5">
      <c r="A15">
        <v>20</v>
      </c>
      <c r="B15" s="10" t="s">
        <v>43</v>
      </c>
      <c r="C15" s="10" t="s">
        <v>18</v>
      </c>
      <c r="D15" s="10" t="s">
        <v>71</v>
      </c>
      <c r="E15" s="10">
        <v>87.25</v>
      </c>
    </row>
    <row r="16" spans="1:5">
      <c r="A16">
        <v>42</v>
      </c>
      <c r="B16" s="10" t="s">
        <v>47</v>
      </c>
      <c r="C16" s="10" t="s">
        <v>18</v>
      </c>
      <c r="D16" s="10" t="s">
        <v>108</v>
      </c>
      <c r="E16" s="10">
        <v>85.6</v>
      </c>
    </row>
    <row r="17" spans="1:5">
      <c r="A17">
        <v>39</v>
      </c>
      <c r="B17" s="10" t="s">
        <v>50</v>
      </c>
      <c r="C17" s="10" t="s">
        <v>18</v>
      </c>
      <c r="D17" s="10" t="s">
        <v>103</v>
      </c>
      <c r="E17" s="10">
        <v>85.45</v>
      </c>
    </row>
    <row r="18" spans="1:5">
      <c r="A18">
        <v>26</v>
      </c>
      <c r="B18" t="s">
        <v>53</v>
      </c>
      <c r="C18" t="s">
        <v>18</v>
      </c>
      <c r="D18" t="s">
        <v>82</v>
      </c>
      <c r="E18">
        <v>83.3</v>
      </c>
    </row>
    <row r="19" spans="1:5">
      <c r="A19">
        <v>36</v>
      </c>
      <c r="B19" t="s">
        <v>56</v>
      </c>
      <c r="C19" t="s">
        <v>18</v>
      </c>
      <c r="D19" t="s">
        <v>99</v>
      </c>
      <c r="E19">
        <v>78.15</v>
      </c>
    </row>
    <row r="20" spans="1:5">
      <c r="A20">
        <v>4</v>
      </c>
      <c r="B20" t="s">
        <v>27</v>
      </c>
      <c r="C20" t="s">
        <v>18</v>
      </c>
      <c r="D20" t="s">
        <v>28</v>
      </c>
      <c r="E20">
        <v>77.95</v>
      </c>
    </row>
    <row r="21" spans="1:5">
      <c r="A21">
        <v>10</v>
      </c>
      <c r="B21" t="s">
        <v>48</v>
      </c>
      <c r="C21" t="s">
        <v>18</v>
      </c>
      <c r="D21" t="s">
        <v>49</v>
      </c>
      <c r="E21">
        <v>73.15</v>
      </c>
    </row>
    <row r="22" spans="1:5">
      <c r="A22">
        <v>17</v>
      </c>
      <c r="B22" t="s">
        <v>65</v>
      </c>
      <c r="C22" t="s">
        <v>18</v>
      </c>
      <c r="D22" t="s">
        <v>66</v>
      </c>
      <c r="E22">
        <v>72.95</v>
      </c>
    </row>
    <row r="23" spans="1:5">
      <c r="A23">
        <v>23</v>
      </c>
      <c r="B23" t="s">
        <v>76</v>
      </c>
      <c r="C23" t="s">
        <v>18</v>
      </c>
      <c r="D23" t="s">
        <v>77</v>
      </c>
      <c r="E23">
        <v>71.8</v>
      </c>
    </row>
    <row r="24" spans="1:5">
      <c r="A24">
        <v>25</v>
      </c>
      <c r="B24" t="s">
        <v>80</v>
      </c>
      <c r="C24" t="s">
        <v>18</v>
      </c>
      <c r="D24" t="s">
        <v>81</v>
      </c>
      <c r="E24">
        <v>67.25</v>
      </c>
    </row>
    <row r="25" spans="1:5">
      <c r="A25">
        <v>2</v>
      </c>
      <c r="B25" t="s">
        <v>21</v>
      </c>
      <c r="C25" t="s">
        <v>18</v>
      </c>
      <c r="D25" t="s">
        <v>22</v>
      </c>
      <c r="E25">
        <v>66.65</v>
      </c>
    </row>
    <row r="26" spans="1:5">
      <c r="A26">
        <v>29</v>
      </c>
      <c r="B26" t="s">
        <v>87</v>
      </c>
      <c r="C26" t="s">
        <v>18</v>
      </c>
      <c r="D26" t="s">
        <v>88</v>
      </c>
      <c r="E26">
        <v>64.8</v>
      </c>
    </row>
    <row r="27" spans="1:5">
      <c r="A27">
        <v>21</v>
      </c>
      <c r="B27" t="s">
        <v>72</v>
      </c>
      <c r="C27" t="s">
        <v>18</v>
      </c>
      <c r="D27" t="s">
        <v>73</v>
      </c>
      <c r="E27">
        <v>63.4</v>
      </c>
    </row>
    <row r="28" spans="1:5">
      <c r="A28">
        <v>12</v>
      </c>
      <c r="B28" t="s">
        <v>54</v>
      </c>
      <c r="C28" t="s">
        <v>18</v>
      </c>
      <c r="D28" t="s">
        <v>55</v>
      </c>
      <c r="E28">
        <v>62.8</v>
      </c>
    </row>
    <row r="29" spans="1:5">
      <c r="A29">
        <v>19</v>
      </c>
      <c r="B29" t="s">
        <v>69</v>
      </c>
      <c r="C29" t="s">
        <v>18</v>
      </c>
      <c r="D29" t="s">
        <v>70</v>
      </c>
      <c r="E29">
        <v>62.7</v>
      </c>
    </row>
    <row r="30" spans="1:5">
      <c r="A30">
        <v>38</v>
      </c>
      <c r="B30" t="s">
        <v>101</v>
      </c>
      <c r="C30" t="s">
        <v>18</v>
      </c>
      <c r="D30" t="s">
        <v>102</v>
      </c>
      <c r="E30">
        <v>61.5</v>
      </c>
    </row>
    <row r="31" spans="1:5">
      <c r="A31">
        <v>22</v>
      </c>
      <c r="B31" t="s">
        <v>74</v>
      </c>
      <c r="C31" t="s">
        <v>18</v>
      </c>
      <c r="D31" t="s">
        <v>75</v>
      </c>
      <c r="E31">
        <v>59.75</v>
      </c>
    </row>
    <row r="32" spans="1:5">
      <c r="A32">
        <v>1</v>
      </c>
      <c r="B32" t="s">
        <v>17</v>
      </c>
      <c r="C32" t="s">
        <v>18</v>
      </c>
      <c r="D32" t="s">
        <v>19</v>
      </c>
      <c r="E32">
        <v>59.25</v>
      </c>
    </row>
    <row r="33" spans="1:5">
      <c r="A33">
        <v>41</v>
      </c>
      <c r="B33" t="s">
        <v>106</v>
      </c>
      <c r="C33" t="s">
        <v>18</v>
      </c>
      <c r="D33" t="s">
        <v>107</v>
      </c>
      <c r="E33">
        <v>58.85</v>
      </c>
    </row>
    <row r="34" spans="1:5">
      <c r="A34">
        <v>9</v>
      </c>
      <c r="B34" t="s">
        <v>45</v>
      </c>
      <c r="C34" t="s">
        <v>18</v>
      </c>
      <c r="D34" t="s">
        <v>46</v>
      </c>
      <c r="E34">
        <v>55.65</v>
      </c>
    </row>
    <row r="35" spans="1:5">
      <c r="A35">
        <v>11</v>
      </c>
      <c r="B35" t="s">
        <v>51</v>
      </c>
      <c r="C35" t="s">
        <v>18</v>
      </c>
      <c r="D35" t="s">
        <v>52</v>
      </c>
      <c r="E35">
        <v>55.4</v>
      </c>
    </row>
    <row r="36" spans="1:5">
      <c r="A36">
        <v>18</v>
      </c>
      <c r="B36" t="s">
        <v>67</v>
      </c>
      <c r="C36" t="s">
        <v>18</v>
      </c>
      <c r="D36" t="s">
        <v>68</v>
      </c>
      <c r="E36">
        <v>53.25</v>
      </c>
    </row>
    <row r="37" spans="1:5">
      <c r="A37">
        <v>5</v>
      </c>
      <c r="B37" t="s">
        <v>29</v>
      </c>
      <c r="C37" t="s">
        <v>18</v>
      </c>
      <c r="D37" t="s">
        <v>30</v>
      </c>
      <c r="E37">
        <v>47.85</v>
      </c>
    </row>
    <row r="38" spans="1:5">
      <c r="A38">
        <v>6</v>
      </c>
      <c r="B38" t="s">
        <v>33</v>
      </c>
      <c r="C38" t="s">
        <v>34</v>
      </c>
      <c r="D38" t="s">
        <v>35</v>
      </c>
      <c r="E38">
        <v>46.8</v>
      </c>
    </row>
    <row r="39" spans="1:5">
      <c r="A39">
        <v>15</v>
      </c>
      <c r="B39" t="s">
        <v>61</v>
      </c>
      <c r="C39" t="s">
        <v>18</v>
      </c>
      <c r="D39" t="s">
        <v>62</v>
      </c>
      <c r="E39">
        <v>45.75</v>
      </c>
    </row>
    <row r="40" spans="1:5">
      <c r="A40">
        <v>7</v>
      </c>
      <c r="B40" t="s">
        <v>38</v>
      </c>
      <c r="C40" t="s">
        <v>18</v>
      </c>
      <c r="D40" t="s">
        <v>39</v>
      </c>
      <c r="E40">
        <v>45.05</v>
      </c>
    </row>
    <row r="41" spans="1:5">
      <c r="A41">
        <v>34</v>
      </c>
      <c r="B41" t="s">
        <v>96</v>
      </c>
      <c r="C41" t="s">
        <v>34</v>
      </c>
      <c r="D41" t="s">
        <v>97</v>
      </c>
      <c r="E41">
        <v>44.45</v>
      </c>
    </row>
    <row r="42" spans="1:5">
      <c r="A42">
        <v>27</v>
      </c>
      <c r="B42" t="s">
        <v>83</v>
      </c>
      <c r="C42" t="s">
        <v>34</v>
      </c>
      <c r="D42" t="s">
        <v>84</v>
      </c>
      <c r="E42">
        <v>32</v>
      </c>
    </row>
    <row r="43" spans="1:5">
      <c r="A43">
        <v>14</v>
      </c>
      <c r="B43" t="s">
        <v>59</v>
      </c>
      <c r="C43" t="s">
        <v>18</v>
      </c>
      <c r="D43" t="s">
        <v>60</v>
      </c>
      <c r="E43">
        <v>31.3</v>
      </c>
    </row>
    <row r="44" spans="1:5">
      <c r="A44">
        <v>40</v>
      </c>
      <c r="B44" t="s">
        <v>104</v>
      </c>
      <c r="C44" t="s">
        <v>18</v>
      </c>
      <c r="D44" t="s">
        <v>105</v>
      </c>
      <c r="E44">
        <v>31</v>
      </c>
    </row>
    <row r="45" spans="1:5">
      <c r="A45">
        <v>13</v>
      </c>
      <c r="B45" t="s">
        <v>57</v>
      </c>
      <c r="C45" t="s">
        <v>18</v>
      </c>
      <c r="D45" t="s">
        <v>58</v>
      </c>
      <c r="E45">
        <v>24.15</v>
      </c>
    </row>
  </sheetData>
  <sortState ref="A4:E45">
    <sortCondition ref="E4:E45" descending="1"/>
  </sortState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zoomScale="265" zoomScaleNormal="265" workbookViewId="0">
      <selection activeCell="C10" sqref="C10"/>
    </sheetView>
  </sheetViews>
  <sheetFormatPr defaultColWidth="8.725" defaultRowHeight="13.5" outlineLevelRow="5" outlineLevelCol="2"/>
  <sheetData>
    <row r="1" spans="1:3">
      <c r="A1" t="s">
        <v>31</v>
      </c>
      <c r="B1">
        <v>89.45</v>
      </c>
      <c r="C1" t="s">
        <v>32</v>
      </c>
    </row>
    <row r="2" spans="1:3">
      <c r="A2" t="s">
        <v>36</v>
      </c>
      <c r="B2">
        <v>89.35</v>
      </c>
      <c r="C2" t="s">
        <v>37</v>
      </c>
    </row>
    <row r="3" spans="1:3">
      <c r="A3" t="s">
        <v>40</v>
      </c>
      <c r="B3">
        <v>87.55</v>
      </c>
      <c r="C3" t="s">
        <v>37</v>
      </c>
    </row>
    <row r="4" spans="1:3">
      <c r="A4" t="s">
        <v>43</v>
      </c>
      <c r="B4">
        <v>87.25</v>
      </c>
      <c r="C4" t="s">
        <v>44</v>
      </c>
    </row>
    <row r="5" spans="1:3">
      <c r="A5" t="s">
        <v>47</v>
      </c>
      <c r="B5">
        <v>85.6</v>
      </c>
      <c r="C5" t="s">
        <v>44</v>
      </c>
    </row>
    <row r="6" spans="1:3">
      <c r="A6" t="s">
        <v>50</v>
      </c>
      <c r="B6">
        <v>85.45</v>
      </c>
      <c r="C6" t="s">
        <v>44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zoomScale="160" zoomScaleNormal="160" workbookViewId="0">
      <selection activeCell="A1" sqref="A1:H1"/>
    </sheetView>
  </sheetViews>
  <sheetFormatPr defaultColWidth="9" defaultRowHeight="13.5" outlineLevelCol="7"/>
  <cols>
    <col min="2" max="2" width="12.625" customWidth="1"/>
    <col min="4" max="4" width="22.875" customWidth="1"/>
    <col min="5" max="5" width="43.75" customWidth="1"/>
    <col min="6" max="6" width="21.0333333333333" customWidth="1"/>
    <col min="7" max="7" width="18" customWidth="1"/>
  </cols>
  <sheetData>
    <row r="1" ht="20.25" spans="1:8">
      <c r="A1" s="1" t="s">
        <v>112</v>
      </c>
      <c r="B1" s="1"/>
      <c r="C1" s="2"/>
      <c r="D1" s="2"/>
      <c r="E1" s="2"/>
      <c r="F1" s="2"/>
      <c r="G1" s="2"/>
      <c r="H1" s="2"/>
    </row>
    <row r="2" spans="1:8">
      <c r="A2" s="3" t="s">
        <v>4</v>
      </c>
      <c r="B2" s="4" t="s">
        <v>113</v>
      </c>
      <c r="C2" s="3" t="s">
        <v>114</v>
      </c>
      <c r="D2" s="3" t="s">
        <v>115</v>
      </c>
      <c r="E2" s="4" t="s">
        <v>116</v>
      </c>
      <c r="F2" s="4" t="s">
        <v>117</v>
      </c>
      <c r="G2" s="4" t="s">
        <v>118</v>
      </c>
      <c r="H2" s="5" t="s">
        <v>119</v>
      </c>
    </row>
    <row r="3" spans="1:8">
      <c r="A3" s="6">
        <v>1</v>
      </c>
      <c r="B3" s="6" t="s">
        <v>120</v>
      </c>
      <c r="C3" s="7" t="s">
        <v>31</v>
      </c>
      <c r="D3" s="7" t="s">
        <v>121</v>
      </c>
      <c r="E3" s="7" t="s">
        <v>122</v>
      </c>
      <c r="F3" s="8" t="s">
        <v>123</v>
      </c>
      <c r="G3" s="8" t="s">
        <v>124</v>
      </c>
      <c r="H3" s="7" t="s">
        <v>32</v>
      </c>
    </row>
    <row r="4" spans="1:8">
      <c r="A4" s="6">
        <v>2</v>
      </c>
      <c r="B4" s="6" t="s">
        <v>120</v>
      </c>
      <c r="C4" s="7" t="s">
        <v>36</v>
      </c>
      <c r="D4" s="7" t="s">
        <v>125</v>
      </c>
      <c r="E4" s="7" t="s">
        <v>122</v>
      </c>
      <c r="F4" s="8" t="s">
        <v>123</v>
      </c>
      <c r="G4" s="8" t="s">
        <v>124</v>
      </c>
      <c r="H4" s="7" t="s">
        <v>37</v>
      </c>
    </row>
    <row r="5" spans="1:8">
      <c r="A5" s="6">
        <v>3</v>
      </c>
      <c r="B5" s="6" t="s">
        <v>120</v>
      </c>
      <c r="C5" s="7" t="s">
        <v>40</v>
      </c>
      <c r="D5" s="7" t="s">
        <v>126</v>
      </c>
      <c r="E5" s="7" t="s">
        <v>122</v>
      </c>
      <c r="F5" s="8" t="s">
        <v>123</v>
      </c>
      <c r="G5" s="8" t="s">
        <v>124</v>
      </c>
      <c r="H5" s="7" t="s">
        <v>37</v>
      </c>
    </row>
    <row r="6" spans="1:8">
      <c r="A6" s="6">
        <v>4</v>
      </c>
      <c r="B6" s="6" t="s">
        <v>120</v>
      </c>
      <c r="C6" s="7" t="s">
        <v>43</v>
      </c>
      <c r="D6" s="7" t="s">
        <v>127</v>
      </c>
      <c r="E6" s="7" t="s">
        <v>122</v>
      </c>
      <c r="F6" s="8" t="s">
        <v>123</v>
      </c>
      <c r="G6" s="8" t="s">
        <v>124</v>
      </c>
      <c r="H6" s="7" t="s">
        <v>44</v>
      </c>
    </row>
    <row r="7" spans="1:8">
      <c r="A7" s="6">
        <v>5</v>
      </c>
      <c r="B7" s="6" t="s">
        <v>120</v>
      </c>
      <c r="C7" s="7" t="s">
        <v>47</v>
      </c>
      <c r="D7" s="7" t="s">
        <v>128</v>
      </c>
      <c r="E7" s="7" t="s">
        <v>122</v>
      </c>
      <c r="F7" s="8" t="s">
        <v>123</v>
      </c>
      <c r="G7" s="8" t="s">
        <v>124</v>
      </c>
      <c r="H7" s="7" t="s">
        <v>44</v>
      </c>
    </row>
    <row r="8" spans="1:8">
      <c r="A8" s="6">
        <v>6</v>
      </c>
      <c r="B8" s="6" t="s">
        <v>120</v>
      </c>
      <c r="C8" s="7" t="s">
        <v>50</v>
      </c>
      <c r="D8" s="7" t="s">
        <v>129</v>
      </c>
      <c r="E8" s="7" t="s">
        <v>122</v>
      </c>
      <c r="F8" s="8" t="s">
        <v>123</v>
      </c>
      <c r="G8" s="8" t="s">
        <v>124</v>
      </c>
      <c r="H8" s="7" t="s">
        <v>44</v>
      </c>
    </row>
    <row r="9" spans="1:8">
      <c r="A9" s="6">
        <v>7</v>
      </c>
      <c r="B9" s="6" t="s">
        <v>120</v>
      </c>
      <c r="C9" s="7" t="s">
        <v>53</v>
      </c>
      <c r="D9" s="7" t="s">
        <v>130</v>
      </c>
      <c r="E9" s="7" t="s">
        <v>122</v>
      </c>
      <c r="F9" s="8" t="s">
        <v>123</v>
      </c>
      <c r="G9" s="8" t="s">
        <v>124</v>
      </c>
      <c r="H9" s="7" t="s">
        <v>131</v>
      </c>
    </row>
    <row r="10" spans="1:8">
      <c r="A10" s="6">
        <v>8</v>
      </c>
      <c r="B10" s="6" t="s">
        <v>120</v>
      </c>
      <c r="C10" s="7" t="s">
        <v>56</v>
      </c>
      <c r="D10" s="7" t="s">
        <v>132</v>
      </c>
      <c r="E10" s="7" t="s">
        <v>122</v>
      </c>
      <c r="F10" s="8" t="s">
        <v>123</v>
      </c>
      <c r="G10" s="8" t="s">
        <v>124</v>
      </c>
      <c r="H10" s="7" t="s">
        <v>131</v>
      </c>
    </row>
    <row r="11" spans="1:8">
      <c r="A11" s="6">
        <v>9</v>
      </c>
      <c r="B11" s="6" t="s">
        <v>120</v>
      </c>
      <c r="C11" s="7" t="s">
        <v>27</v>
      </c>
      <c r="D11" s="7" t="s">
        <v>133</v>
      </c>
      <c r="E11" s="7" t="s">
        <v>122</v>
      </c>
      <c r="F11" s="8" t="s">
        <v>123</v>
      </c>
      <c r="G11" s="8" t="s">
        <v>124</v>
      </c>
      <c r="H11" s="7" t="s">
        <v>131</v>
      </c>
    </row>
    <row r="12" spans="1:8">
      <c r="A12" s="6">
        <v>10</v>
      </c>
      <c r="B12" s="6" t="s">
        <v>120</v>
      </c>
      <c r="C12" s="7" t="s">
        <v>48</v>
      </c>
      <c r="D12" s="7" t="s">
        <v>134</v>
      </c>
      <c r="E12" s="7" t="s">
        <v>122</v>
      </c>
      <c r="F12" s="8" t="s">
        <v>123</v>
      </c>
      <c r="G12" s="8" t="s">
        <v>124</v>
      </c>
      <c r="H12" s="7" t="s">
        <v>131</v>
      </c>
    </row>
    <row r="13" spans="1:8">
      <c r="A13" s="6">
        <v>11</v>
      </c>
      <c r="B13" s="6" t="s">
        <v>120</v>
      </c>
      <c r="C13" s="7" t="s">
        <v>65</v>
      </c>
      <c r="D13" s="7" t="s">
        <v>135</v>
      </c>
      <c r="E13" s="7" t="s">
        <v>122</v>
      </c>
      <c r="F13" s="8" t="s">
        <v>123</v>
      </c>
      <c r="G13" s="8" t="s">
        <v>124</v>
      </c>
      <c r="H13" s="7" t="s">
        <v>131</v>
      </c>
    </row>
    <row r="14" spans="1:8">
      <c r="A14" s="6">
        <v>12</v>
      </c>
      <c r="B14" s="6" t="s">
        <v>120</v>
      </c>
      <c r="C14" s="7" t="s">
        <v>76</v>
      </c>
      <c r="D14" s="7" t="s">
        <v>136</v>
      </c>
      <c r="E14" s="7" t="s">
        <v>122</v>
      </c>
      <c r="F14" s="8" t="s">
        <v>123</v>
      </c>
      <c r="G14" s="8" t="s">
        <v>124</v>
      </c>
      <c r="H14" s="7" t="s">
        <v>131</v>
      </c>
    </row>
    <row r="15" spans="1:8">
      <c r="A15" s="6">
        <v>13</v>
      </c>
      <c r="B15" s="6" t="s">
        <v>120</v>
      </c>
      <c r="C15" s="7" t="s">
        <v>80</v>
      </c>
      <c r="D15" s="7" t="s">
        <v>130</v>
      </c>
      <c r="E15" s="7" t="s">
        <v>122</v>
      </c>
      <c r="F15" s="8" t="s">
        <v>123</v>
      </c>
      <c r="G15" s="8" t="s">
        <v>124</v>
      </c>
      <c r="H15" s="7" t="s">
        <v>131</v>
      </c>
    </row>
    <row r="16" spans="1:8">
      <c r="A16" s="6">
        <v>14</v>
      </c>
      <c r="B16" s="6" t="s">
        <v>120</v>
      </c>
      <c r="C16" s="7" t="s">
        <v>21</v>
      </c>
      <c r="D16" s="7" t="s">
        <v>137</v>
      </c>
      <c r="E16" s="7" t="s">
        <v>122</v>
      </c>
      <c r="F16" s="8" t="s">
        <v>123</v>
      </c>
      <c r="G16" s="8" t="s">
        <v>124</v>
      </c>
      <c r="H16" s="7" t="s">
        <v>131</v>
      </c>
    </row>
    <row r="17" spans="1:8">
      <c r="A17" s="6">
        <v>15</v>
      </c>
      <c r="B17" s="6" t="s">
        <v>120</v>
      </c>
      <c r="C17" s="7" t="s">
        <v>72</v>
      </c>
      <c r="D17" s="7" t="s">
        <v>138</v>
      </c>
      <c r="E17" s="7" t="s">
        <v>122</v>
      </c>
      <c r="F17" s="8" t="s">
        <v>123</v>
      </c>
      <c r="G17" s="8" t="s">
        <v>124</v>
      </c>
      <c r="H17" s="7" t="s">
        <v>131</v>
      </c>
    </row>
    <row r="18" spans="1:8">
      <c r="A18" s="6">
        <v>16</v>
      </c>
      <c r="B18" s="6" t="s">
        <v>120</v>
      </c>
      <c r="C18" s="7" t="s">
        <v>87</v>
      </c>
      <c r="D18" s="7" t="s">
        <v>139</v>
      </c>
      <c r="E18" s="7" t="s">
        <v>122</v>
      </c>
      <c r="F18" s="8" t="s">
        <v>123</v>
      </c>
      <c r="G18" s="8" t="s">
        <v>124</v>
      </c>
      <c r="H18" s="7" t="s">
        <v>131</v>
      </c>
    </row>
    <row r="19" spans="1:8">
      <c r="A19" s="6">
        <v>17</v>
      </c>
      <c r="B19" s="6" t="s">
        <v>120</v>
      </c>
      <c r="C19" s="7" t="s">
        <v>54</v>
      </c>
      <c r="D19" s="7" t="s">
        <v>140</v>
      </c>
      <c r="E19" s="7" t="s">
        <v>122</v>
      </c>
      <c r="F19" s="8" t="s">
        <v>123</v>
      </c>
      <c r="G19" s="8" t="s">
        <v>124</v>
      </c>
      <c r="H19" s="7" t="s">
        <v>131</v>
      </c>
    </row>
  </sheetData>
  <mergeCells count="1">
    <mergeCell ref="A1:H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Sheet1 (2)</vt:lpstr>
      <vt:lpstr>Sheet1 (3)</vt:lpstr>
      <vt:lpstr>Sheet2</vt:lpstr>
      <vt:lpstr>Sheet3</vt:lpstr>
      <vt:lpstr>Sheet4</vt:lpstr>
      <vt:lpstr>Sheet5</vt:lpstr>
      <vt:lpstr>Sheet6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仓山有鹿</dc:creator>
  <cp:lastModifiedBy>易哲学</cp:lastModifiedBy>
  <dcterms:created xsi:type="dcterms:W3CDTF">2025-07-04T00:24:00Z</dcterms:created>
  <dcterms:modified xsi:type="dcterms:W3CDTF">2025-07-21T03:26:36Z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8028622197DF4E7F88E1984CB31F2620_13</vt:lpwstr>
  </property>
  <property fmtid="{D5CDD505-2E9C-101B-9397-08002B2CF9AE}" pid="3" name="KSOProductBuildVer">
    <vt:lpwstr>2052-12.1.0.21915</vt:lpwstr>
  </property>
</Properties>
</file>